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ЧАЕВА\Отчёты\2024 год\за 2024 год\Публичные слушания\"/>
    </mc:Choice>
  </mc:AlternateContent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Лист1!$A$1:$H$18</definedName>
  </definedNames>
  <calcPr calcId="152511"/>
</workbook>
</file>

<file path=xl/calcChain.xml><?xml version="1.0" encoding="utf-8"?>
<calcChain xmlns="http://schemas.openxmlformats.org/spreadsheetml/2006/main">
  <c r="L16" i="1" l="1"/>
  <c r="E20" i="1" l="1"/>
  <c r="F20" i="1"/>
  <c r="H11" i="1"/>
  <c r="F18" i="1" l="1"/>
  <c r="D18" i="1"/>
  <c r="G17" i="1"/>
  <c r="G16" i="1"/>
  <c r="G15" i="1"/>
  <c r="E14" i="1"/>
  <c r="C14" i="1"/>
  <c r="C18" i="1" s="1"/>
  <c r="G13" i="1"/>
  <c r="G12" i="1"/>
  <c r="G11" i="1"/>
  <c r="G14" i="1" l="1"/>
  <c r="H18" i="1"/>
  <c r="H12" i="1"/>
  <c r="E18" i="1"/>
  <c r="G18" i="1" s="1"/>
  <c r="F21" i="1" l="1"/>
  <c r="D21" i="1"/>
  <c r="E21" i="1"/>
  <c r="C21" i="1"/>
</calcChain>
</file>

<file path=xl/sharedStrings.xml><?xml version="1.0" encoding="utf-8"?>
<sst xmlns="http://schemas.openxmlformats.org/spreadsheetml/2006/main" count="26" uniqueCount="22">
  <si>
    <t>N п/п</t>
  </si>
  <si>
    <t>Наименование программы</t>
  </si>
  <si>
    <t>Всего</t>
  </si>
  <si>
    <t>в том числе средства вышестоящих бюджетов</t>
  </si>
  <si>
    <t>ИТОГО</t>
  </si>
  <si>
    <t>ПЕРЕЧЕНЬ</t>
  </si>
  <si>
    <t>Процент исполнения</t>
  </si>
  <si>
    <r>
      <t xml:space="preserve">Приложение № 6
</t>
    </r>
    <r>
      <rPr>
        <sz val="10"/>
        <color theme="1"/>
        <rFont val="Times New Roman"/>
        <family val="1"/>
        <charset val="204"/>
      </rPr>
      <t>к пояснительной записке Администрации Кировского внутригородского района городского округа Самара об исполнении бюджета Кировского внутригородского района городского округа Самара за 2020 год</t>
    </r>
  </si>
  <si>
    <t>4.1.</t>
  </si>
  <si>
    <t xml:space="preserve">Подпрограмма «Развитие культуры Кировского внутригородского района городского округа Самара» </t>
  </si>
  <si>
    <t>4.2.</t>
  </si>
  <si>
    <t>Подпрограмма «Молодежь Кировского района»</t>
  </si>
  <si>
    <t>4.3.</t>
  </si>
  <si>
    <t>Подпрограмма «Развитие физической культуры и спорта на территории Кировского внутригородского района городского округа Самара»</t>
  </si>
  <si>
    <r>
      <rPr>
        <sz val="16"/>
        <color theme="1"/>
        <rFont val="Times New Roman"/>
        <family val="1"/>
        <charset val="204"/>
      </rPr>
      <t>Приложение № 7</t>
    </r>
    <r>
      <rPr>
        <sz val="12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к Решению Совета депутатов Кировского 
внутригородского района городского округа Самара 
от "____" ______________________ 2025 №____</t>
    </r>
    <r>
      <rPr>
        <sz val="12"/>
        <color theme="1"/>
        <rFont val="Times New Roman"/>
        <family val="1"/>
        <charset val="204"/>
      </rPr>
      <t xml:space="preserve">
</t>
    </r>
  </si>
  <si>
    <t>программ Кировского внутригородского района городского округа Самара, финансирование которых предусмотрено расходной частью бюджета  Кировского внутригородского района городского округа Самара Самарской области 
за 2024 год</t>
  </si>
  <si>
    <t>Утверждено на 2024 год</t>
  </si>
  <si>
    <t>Исполнено за 2024 год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</si>
  <si>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2022 - 2030 годы</t>
  </si>
  <si>
    <t>Муниципальная программа «Формирование современной городской среды» на 2018-2030 годы</t>
  </si>
  <si>
    <t xml:space="preserve">Муниципальная программа «Развитие социальной сферы Кировского внутригородского района городского округа Самара» на 2024-2026 годы </t>
  </si>
  <si>
    <t>Муниципальная программа «Ремонт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Самара» на 2018-2030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</si>
</sst>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/>
    <xf numFmtId="164" fontId="1" fillId="0" borderId="0" xfId="0" applyNumberFormat="1" applyFont="1"/>
    <xf numFmtId="164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topLeftCell="A10" zoomScale="80" zoomScaleNormal="100" zoomScaleSheetLayoutView="80" workbookViewId="0">
      <selection activeCell="M15" sqref="M15"/>
    </sheetView>
  </sheetViews>
  <sheetFormatPr defaultRowHeight="15.75" x14ac:dyDescent="0.25"/>
  <cols>
    <col min="1" max="1" width="5.85546875" style="1" customWidth="1"/>
    <col min="2" max="2" width="44.28515625" style="1" customWidth="1"/>
    <col min="3" max="3" width="11.85546875" style="1" customWidth="1"/>
    <col min="4" max="4" width="13.28515625" style="1" customWidth="1"/>
    <col min="5" max="5" width="11.7109375" style="1" customWidth="1"/>
    <col min="6" max="6" width="13.28515625" style="1" customWidth="1"/>
    <col min="7" max="7" width="9.140625" style="1" customWidth="1"/>
    <col min="8" max="8" width="13.5703125" style="1" customWidth="1"/>
    <col min="9" max="16384" width="9.140625" style="1"/>
  </cols>
  <sheetData>
    <row r="1" spans="1:16" ht="81.75" customHeight="1" x14ac:dyDescent="0.25">
      <c r="E1" s="16" t="s">
        <v>14</v>
      </c>
      <c r="F1" s="16"/>
      <c r="G1" s="16"/>
      <c r="H1" s="16"/>
      <c r="I1" s="16"/>
      <c r="J1" s="16"/>
      <c r="K1" s="16"/>
      <c r="L1" s="16"/>
      <c r="M1" s="16" t="s">
        <v>7</v>
      </c>
      <c r="N1" s="16"/>
      <c r="O1" s="16"/>
      <c r="P1" s="16"/>
    </row>
    <row r="5" spans="1:16" x14ac:dyDescent="0.25">
      <c r="A5" s="17" t="s">
        <v>5</v>
      </c>
      <c r="B5" s="17"/>
      <c r="C5" s="17"/>
      <c r="D5" s="17"/>
      <c r="E5" s="17"/>
      <c r="F5" s="17"/>
      <c r="G5" s="17"/>
      <c r="H5" s="17"/>
    </row>
    <row r="6" spans="1:16" ht="59.25" customHeight="1" x14ac:dyDescent="0.25">
      <c r="A6" s="17" t="s">
        <v>15</v>
      </c>
      <c r="B6" s="17"/>
      <c r="C6" s="17"/>
      <c r="D6" s="17"/>
      <c r="E6" s="17"/>
      <c r="F6" s="17"/>
      <c r="G6" s="17"/>
      <c r="H6" s="17"/>
    </row>
    <row r="8" spans="1:16" ht="27" customHeight="1" x14ac:dyDescent="0.25">
      <c r="A8" s="18" t="s">
        <v>0</v>
      </c>
      <c r="B8" s="18" t="s">
        <v>1</v>
      </c>
      <c r="C8" s="18" t="s">
        <v>16</v>
      </c>
      <c r="D8" s="18"/>
      <c r="E8" s="18" t="s">
        <v>17</v>
      </c>
      <c r="F8" s="18"/>
      <c r="G8" s="19" t="s">
        <v>6</v>
      </c>
      <c r="H8" s="19"/>
    </row>
    <row r="9" spans="1:16" ht="45" x14ac:dyDescent="0.25">
      <c r="A9" s="18"/>
      <c r="B9" s="18"/>
      <c r="C9" s="2" t="s">
        <v>2</v>
      </c>
      <c r="D9" s="2" t="s">
        <v>3</v>
      </c>
      <c r="E9" s="2" t="s">
        <v>2</v>
      </c>
      <c r="F9" s="2" t="s">
        <v>3</v>
      </c>
      <c r="G9" s="2" t="s">
        <v>2</v>
      </c>
      <c r="H9" s="2" t="s">
        <v>3</v>
      </c>
    </row>
    <row r="10" spans="1:16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</row>
    <row r="11" spans="1:16" ht="142.5" customHeight="1" x14ac:dyDescent="0.25">
      <c r="A11" s="4">
        <v>1</v>
      </c>
      <c r="B11" s="5" t="s">
        <v>21</v>
      </c>
      <c r="C11" s="11">
        <v>48098.3</v>
      </c>
      <c r="D11" s="11">
        <v>31677.3</v>
      </c>
      <c r="E11" s="11">
        <v>44177</v>
      </c>
      <c r="F11" s="11">
        <v>28034.5</v>
      </c>
      <c r="G11" s="11">
        <f>E11/C11*100</f>
        <v>91.847321007187361</v>
      </c>
      <c r="H11" s="11">
        <f t="shared" ref="G11:H18" si="0">F11/D11*100</f>
        <v>88.500282536706095</v>
      </c>
    </row>
    <row r="12" spans="1:16" ht="66.75" customHeight="1" x14ac:dyDescent="0.25">
      <c r="A12" s="4">
        <v>2</v>
      </c>
      <c r="B12" s="5" t="s">
        <v>19</v>
      </c>
      <c r="C12" s="11">
        <v>25216.400000000001</v>
      </c>
      <c r="D12" s="11">
        <v>17606.400000000001</v>
      </c>
      <c r="E12" s="11">
        <v>24608.1</v>
      </c>
      <c r="F12" s="11">
        <v>17606.400000000001</v>
      </c>
      <c r="G12" s="11">
        <f t="shared" si="0"/>
        <v>97.587681032978523</v>
      </c>
      <c r="H12" s="11">
        <f t="shared" si="0"/>
        <v>100</v>
      </c>
    </row>
    <row r="13" spans="1:16" ht="105" customHeight="1" x14ac:dyDescent="0.25">
      <c r="A13" s="4">
        <v>3</v>
      </c>
      <c r="B13" s="5" t="s">
        <v>18</v>
      </c>
      <c r="C13" s="11">
        <v>61879.9</v>
      </c>
      <c r="D13" s="11">
        <v>0</v>
      </c>
      <c r="E13" s="11">
        <v>59611.7</v>
      </c>
      <c r="F13" s="11">
        <v>0</v>
      </c>
      <c r="G13" s="11">
        <f t="shared" si="0"/>
        <v>96.334512499212181</v>
      </c>
      <c r="H13" s="11">
        <v>0</v>
      </c>
    </row>
    <row r="14" spans="1:16" ht="87" customHeight="1" x14ac:dyDescent="0.25">
      <c r="A14" s="4">
        <v>4</v>
      </c>
      <c r="B14" s="5" t="s">
        <v>20</v>
      </c>
      <c r="C14" s="11">
        <f>C15+C16+C17</f>
        <v>5782</v>
      </c>
      <c r="D14" s="11">
        <v>0</v>
      </c>
      <c r="E14" s="11">
        <f>E15+E16+E17</f>
        <v>2947.1</v>
      </c>
      <c r="F14" s="11">
        <v>0</v>
      </c>
      <c r="G14" s="11">
        <f t="shared" si="0"/>
        <v>50.970252507782774</v>
      </c>
      <c r="H14" s="11">
        <v>0</v>
      </c>
    </row>
    <row r="15" spans="1:16" ht="51.75" customHeight="1" x14ac:dyDescent="0.25">
      <c r="A15" s="12" t="s">
        <v>8</v>
      </c>
      <c r="B15" s="13" t="s">
        <v>9</v>
      </c>
      <c r="C15" s="14">
        <v>2332</v>
      </c>
      <c r="D15" s="14">
        <v>0</v>
      </c>
      <c r="E15" s="14">
        <v>788.4</v>
      </c>
      <c r="F15" s="14">
        <v>0</v>
      </c>
      <c r="G15" s="11">
        <f t="shared" si="0"/>
        <v>33.807890222984561</v>
      </c>
      <c r="H15" s="11">
        <v>0</v>
      </c>
    </row>
    <row r="16" spans="1:16" ht="31.5" x14ac:dyDescent="0.25">
      <c r="A16" s="4" t="s">
        <v>10</v>
      </c>
      <c r="B16" s="6" t="s">
        <v>11</v>
      </c>
      <c r="C16" s="11">
        <v>500</v>
      </c>
      <c r="D16" s="11">
        <v>0</v>
      </c>
      <c r="E16" s="11">
        <v>486.2</v>
      </c>
      <c r="F16" s="11">
        <v>0</v>
      </c>
      <c r="G16" s="11">
        <f t="shared" si="0"/>
        <v>97.24</v>
      </c>
      <c r="H16" s="11">
        <v>0</v>
      </c>
      <c r="L16" s="1">
        <f>O18+S18+W18</f>
        <v>0</v>
      </c>
    </row>
    <row r="17" spans="1:8" ht="63" x14ac:dyDescent="0.25">
      <c r="A17" s="12" t="s">
        <v>12</v>
      </c>
      <c r="B17" s="13" t="s">
        <v>13</v>
      </c>
      <c r="C17" s="14">
        <v>2950</v>
      </c>
      <c r="D17" s="14">
        <v>0</v>
      </c>
      <c r="E17" s="14">
        <v>1672.5</v>
      </c>
      <c r="F17" s="14">
        <v>0</v>
      </c>
      <c r="G17" s="11">
        <f t="shared" si="0"/>
        <v>56.694915254237287</v>
      </c>
      <c r="H17" s="11">
        <v>0</v>
      </c>
    </row>
    <row r="18" spans="1:8" s="9" customFormat="1" x14ac:dyDescent="0.25">
      <c r="A18" s="7"/>
      <c r="B18" s="7" t="s">
        <v>4</v>
      </c>
      <c r="C18" s="15">
        <f>C14+C13+C12+C11</f>
        <v>140976.59999999998</v>
      </c>
      <c r="D18" s="15">
        <f t="shared" ref="D18:F18" si="1">D14+D13+D12+D11</f>
        <v>49283.7</v>
      </c>
      <c r="E18" s="15">
        <f>E14+E13+E12+E11</f>
        <v>131343.9</v>
      </c>
      <c r="F18" s="15">
        <f t="shared" si="1"/>
        <v>45640.9</v>
      </c>
      <c r="G18" s="15">
        <f t="shared" si="0"/>
        <v>93.167163912308865</v>
      </c>
      <c r="H18" s="15">
        <f t="shared" si="0"/>
        <v>92.608509507200154</v>
      </c>
    </row>
    <row r="20" spans="1:8" x14ac:dyDescent="0.25">
      <c r="C20" s="8">
        <v>140976.6</v>
      </c>
      <c r="D20" s="8">
        <v>49283.7</v>
      </c>
      <c r="E20" s="1">
        <f>131344-0.1</f>
        <v>131343.9</v>
      </c>
      <c r="F20" s="1">
        <f>60586-2480-3194.9-4320.5-3104.2-1845.5</f>
        <v>45640.9</v>
      </c>
    </row>
    <row r="21" spans="1:8" x14ac:dyDescent="0.25">
      <c r="C21" s="10">
        <f>C20-C18</f>
        <v>0</v>
      </c>
      <c r="D21" s="10">
        <f t="shared" ref="D21:F21" si="2">D20-D18</f>
        <v>0</v>
      </c>
      <c r="E21" s="10">
        <f t="shared" si="2"/>
        <v>0</v>
      </c>
      <c r="F21" s="10">
        <f t="shared" si="2"/>
        <v>0</v>
      </c>
      <c r="G21" s="10"/>
      <c r="H21" s="10"/>
    </row>
  </sheetData>
  <mergeCells count="10">
    <mergeCell ref="A8:A9"/>
    <mergeCell ref="B8:B9"/>
    <mergeCell ref="C8:D8"/>
    <mergeCell ref="E8:F8"/>
    <mergeCell ref="G8:H8"/>
    <mergeCell ref="M1:P1"/>
    <mergeCell ref="I1:L1"/>
    <mergeCell ref="A6:H6"/>
    <mergeCell ref="A5:H5"/>
    <mergeCell ref="E1:H1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Калинина Марина Геннадьевна</cp:lastModifiedBy>
  <cp:lastPrinted>2025-03-19T11:02:58Z</cp:lastPrinted>
  <dcterms:created xsi:type="dcterms:W3CDTF">2019-02-15T10:15:43Z</dcterms:created>
  <dcterms:modified xsi:type="dcterms:W3CDTF">2025-03-20T11:20:19Z</dcterms:modified>
</cp:coreProperties>
</file>