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555" yWindow="-150" windowWidth="12195" windowHeight="11520" tabRatio="723"/>
  </bookViews>
  <sheets>
    <sheet name="приложение № 1 " sheetId="2" r:id="rId1"/>
  </sheets>
  <definedNames>
    <definedName name="_xlnm.Print_Titles" localSheetId="0">'приложение № 1 '!#REF!</definedName>
    <definedName name="_xlnm.Print_Area" localSheetId="0">'приложение № 1 '!$A$1:$E$24</definedName>
  </definedNames>
  <calcPr calcId="152511"/>
</workbook>
</file>

<file path=xl/calcChain.xml><?xml version="1.0" encoding="utf-8"?>
<calcChain xmlns="http://schemas.openxmlformats.org/spreadsheetml/2006/main">
  <c r="E21" i="2" l="1"/>
  <c r="C17" i="2" l="1"/>
  <c r="D17" i="2"/>
  <c r="E19" i="2" l="1"/>
  <c r="E10" i="2"/>
  <c r="E11" i="2"/>
  <c r="E12" i="2"/>
  <c r="E13" i="2"/>
  <c r="E14" i="2"/>
  <c r="E15" i="2"/>
  <c r="E18" i="2"/>
  <c r="E20" i="2"/>
  <c r="E22" i="2"/>
  <c r="D9" i="2"/>
  <c r="D8" i="2" s="1"/>
  <c r="D16" i="2"/>
  <c r="C9" i="2"/>
  <c r="C8" i="2" s="1"/>
  <c r="C16" i="2"/>
  <c r="E16" i="2" l="1"/>
  <c r="E8" i="2"/>
  <c r="E17" i="2"/>
  <c r="E9" i="2"/>
  <c r="D23" i="2"/>
  <c r="C23" i="2"/>
  <c r="C30" i="2" s="1"/>
  <c r="E23" i="2" l="1"/>
  <c r="D30" i="2"/>
</calcChain>
</file>

<file path=xl/sharedStrings.xml><?xml version="1.0" encoding="utf-8"?>
<sst xmlns="http://schemas.openxmlformats.org/spreadsheetml/2006/main" count="44" uniqueCount="44">
  <si>
    <t>тыс. рублей</t>
  </si>
  <si>
    <t xml:space="preserve">Процент исполнения </t>
  </si>
  <si>
    <t>1 00 00000 00 0000 000</t>
  </si>
  <si>
    <t>Налог на имущество физических лиц</t>
  </si>
  <si>
    <t>Земельный налог</t>
  </si>
  <si>
    <t>1 16 00000 00 0000 000</t>
  </si>
  <si>
    <t>2 00 00000 00 0000 000</t>
  </si>
  <si>
    <t>Субсидии бюджетам бюджетной системы Российской Федерации (межбюджетные субсидии)</t>
  </si>
  <si>
    <t>ВСЕГО ДОХОДОВ</t>
  </si>
  <si>
    <t>И.А.Рудаков</t>
  </si>
  <si>
    <t>Код доходов бюджета</t>
  </si>
  <si>
    <t>Наименование доходов</t>
  </si>
  <si>
    <t>1 06 00000 00 0000 000</t>
  </si>
  <si>
    <t>1 06 01000 00 0000 110</t>
  </si>
  <si>
    <t>1 06 06000 00 0000 110</t>
  </si>
  <si>
    <t>1 08 00000 00 0000 000</t>
  </si>
  <si>
    <t>1 13 00000 00 0000 000</t>
  </si>
  <si>
    <t>2 02 00000 00 0000 000</t>
  </si>
  <si>
    <t>Субвенции бюджетам бюджетной системы Российской Федерации</t>
  </si>
  <si>
    <t>1 17 00000 00 0000 000</t>
  </si>
  <si>
    <t>2 02 10000 00 0000 150</t>
  </si>
  <si>
    <t>2 02 20000 00 0000 150</t>
  </si>
  <si>
    <t>2 02 30000 00 0000 150</t>
  </si>
  <si>
    <t>Безвозмездные поступления от других бюджетов бюджетной системы Российской Федерации</t>
  </si>
  <si>
    <t>Штрафы, санкции, возмещение ущерба</t>
  </si>
  <si>
    <t>Налоги на имущество</t>
  </si>
  <si>
    <t>Государственная пошлина</t>
  </si>
  <si>
    <t>Т.В.Нечаева</t>
  </si>
  <si>
    <t>Начальник отдела по бюджетному учету и отчетности</t>
  </si>
  <si>
    <t>2 07 00000 00 0000 000</t>
  </si>
  <si>
    <t xml:space="preserve">
Глава Администрации Кировского 
внутригородского района городского округа Самара</t>
  </si>
  <si>
    <t>Доходы от оказания платных услуг и компенсации затрат государства</t>
  </si>
  <si>
    <r>
      <rPr>
        <sz val="16"/>
        <color indexed="8"/>
        <rFont val="Times New Roman"/>
        <family val="1"/>
        <charset val="204"/>
      </rPr>
      <t>Приложение № 2</t>
    </r>
    <r>
      <rPr>
        <sz val="14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к пояснительной записке Администрации Кировского внутригородского района городского округа Самара об исполнении бюджета Кировского внутригородского района городского округа Самара за 2021 год</t>
    </r>
  </si>
  <si>
    <t>НАЛОГОВЫЕ И НЕНАЛОГОВЫЕ ДОХОДЫ</t>
  </si>
  <si>
    <t>Прочие неналоговые доходы</t>
  </si>
  <si>
    <t>БЕЗВОЗМЕЗДНЫЕ ПОСТУПЛЕНИЯ</t>
  </si>
  <si>
    <t>Дотации бюджетам бюджетной системы Российской Федерации</t>
  </si>
  <si>
    <t>Прочие безвозмездные поступления</t>
  </si>
  <si>
    <t>Иные межбюджетные трансферты</t>
  </si>
  <si>
    <t>2 02 40000 00 0000 150</t>
  </si>
  <si>
    <t>Доходы бюджета Кировского внутригородского района городского округа Самара Самарской области 
за 2024 год по кодам видов доходов, подвидов доходов</t>
  </si>
  <si>
    <r>
      <rPr>
        <sz val="16"/>
        <color indexed="8"/>
        <rFont val="Times New Roman"/>
        <family val="1"/>
        <charset val="204"/>
      </rPr>
      <t>Приложение № 2</t>
    </r>
    <r>
      <rPr>
        <sz val="14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к Решению Совета депутатов Кировского 
внутригородского района городского округа Самара 
от "____" ______________________ 2025 №____</t>
    </r>
  </si>
  <si>
    <t>Утверждено  на 2024 год 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</si>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</sst>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;[Red]\-#,##0.0"/>
    <numFmt numFmtId="166" formatCode="0.0%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2" fillId="0" borderId="0"/>
    <xf numFmtId="0" fontId="2" fillId="0" borderId="0"/>
    <xf numFmtId="0" fontId="12" fillId="0" borderId="0" applyNumberFormat="0" applyFont="0" applyFill="0" applyBorder="0" applyAlignment="0" applyProtection="0">
      <alignment vertical="top"/>
    </xf>
    <xf numFmtId="0" fontId="13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justify" vertical="center"/>
    </xf>
    <xf numFmtId="0" fontId="8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11" fillId="0" borderId="1" xfId="4" applyNumberFormat="1" applyFont="1">
      <alignment vertical="top" wrapText="1" readingOrder="1"/>
      <protection locked="0"/>
    </xf>
    <xf numFmtId="0" fontId="5" fillId="0" borderId="1" xfId="4" applyNumberFormat="1" applyFont="1">
      <alignment vertical="top" wrapText="1" readingOrder="1"/>
      <protection locked="0"/>
    </xf>
    <xf numFmtId="0" fontId="9" fillId="0" borderId="1" xfId="4" applyNumberFormat="1" applyFont="1">
      <alignment vertical="top" wrapText="1" readingOrder="1"/>
      <protection locked="0"/>
    </xf>
    <xf numFmtId="0" fontId="5" fillId="0" borderId="1" xfId="4" applyNumberFormat="1" applyFont="1" applyFill="1">
      <alignment vertical="top" wrapText="1" readingOrder="1"/>
      <protection locked="0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3" borderId="1" xfId="4" applyNumberFormat="1" applyFont="1" applyFill="1">
      <alignment vertical="top" wrapText="1" readingOrder="1"/>
      <protection locked="0"/>
    </xf>
    <xf numFmtId="165" fontId="11" fillId="3" borderId="1" xfId="5" applyNumberFormat="1" applyFont="1" applyFill="1">
      <alignment horizontal="right" vertical="top"/>
    </xf>
    <xf numFmtId="0" fontId="8" fillId="3" borderId="0" xfId="0" applyFont="1" applyFill="1" applyBorder="1" applyAlignment="1">
      <alignment horizontal="right" vertical="center"/>
    </xf>
    <xf numFmtId="0" fontId="5" fillId="3" borderId="1" xfId="4" applyNumberFormat="1" applyFont="1" applyFill="1">
      <alignment vertical="top" wrapText="1" readingOrder="1"/>
      <protection locked="0"/>
    </xf>
    <xf numFmtId="165" fontId="5" fillId="3" borderId="1" xfId="5" applyNumberFormat="1" applyFont="1" applyFill="1">
      <alignment horizontal="right" vertical="top"/>
    </xf>
    <xf numFmtId="0" fontId="9" fillId="3" borderId="1" xfId="4" applyNumberFormat="1" applyFont="1" applyFill="1">
      <alignment vertical="top" wrapText="1" readingOrder="1"/>
      <protection locked="0"/>
    </xf>
    <xf numFmtId="165" fontId="9" fillId="3" borderId="1" xfId="5" applyNumberFormat="1" applyFont="1" applyFill="1">
      <alignment horizontal="right" vertical="top"/>
    </xf>
    <xf numFmtId="165" fontId="11" fillId="3" borderId="1" xfId="0" applyNumberFormat="1" applyFont="1" applyFill="1" applyBorder="1" applyAlignment="1">
      <alignment vertical="center"/>
    </xf>
    <xf numFmtId="0" fontId="4" fillId="0" borderId="1" xfId="4" applyNumberFormat="1" applyFont="1">
      <alignment vertical="top" wrapText="1" readingOrder="1"/>
      <protection locked="0"/>
    </xf>
    <xf numFmtId="0" fontId="4" fillId="3" borderId="1" xfId="4" applyNumberFormat="1" applyFont="1" applyFill="1">
      <alignment vertical="top" wrapText="1" readingOrder="1"/>
      <protection locked="0"/>
    </xf>
    <xf numFmtId="165" fontId="4" fillId="3" borderId="1" xfId="5" applyNumberFormat="1" applyFont="1" applyFill="1">
      <alignment horizontal="right" vertical="top"/>
    </xf>
    <xf numFmtId="0" fontId="11" fillId="0" borderId="1" xfId="4" applyNumberFormat="1" applyFont="1" applyFill="1">
      <alignment vertical="top" wrapText="1" readingOrder="1"/>
      <protection locked="0"/>
    </xf>
    <xf numFmtId="0" fontId="9" fillId="3" borderId="1" xfId="0" applyFont="1" applyFill="1" applyBorder="1" applyAlignment="1">
      <alignment horizontal="justify" vertical="top" wrapText="1"/>
    </xf>
    <xf numFmtId="166" fontId="11" fillId="3" borderId="1" xfId="6" applyNumberFormat="1" applyFont="1" applyFill="1" applyBorder="1" applyAlignment="1">
      <alignment horizontal="right" vertical="top"/>
    </xf>
    <xf numFmtId="166" fontId="5" fillId="3" borderId="1" xfId="6" applyNumberFormat="1" applyFont="1" applyFill="1" applyBorder="1" applyAlignment="1">
      <alignment horizontal="right" vertical="top"/>
    </xf>
    <xf numFmtId="0" fontId="9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/>
    </xf>
  </cellXfs>
  <cellStyles count="7">
    <cellStyle name="Данные (редактируемые)" xfId="4"/>
    <cellStyle name="Данные (только для чтения)" xfId="5"/>
    <cellStyle name="Обычный" xfId="0" builtinId="0"/>
    <cellStyle name="Обычный 2" xfId="1"/>
    <cellStyle name="Обычный 3" xfId="2"/>
    <cellStyle name="Обычный 4" xfId="3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30"/>
  <sheetViews>
    <sheetView tabSelected="1" view="pageBreakPreview" topLeftCell="A13" zoomScale="75" zoomScaleNormal="75" zoomScaleSheetLayoutView="75" workbookViewId="0">
      <selection activeCell="D30" sqref="D30"/>
    </sheetView>
  </sheetViews>
  <sheetFormatPr defaultRowHeight="18.75" x14ac:dyDescent="0.2"/>
  <cols>
    <col min="1" max="1" width="30" style="8" customWidth="1"/>
    <col min="2" max="2" width="57.140625" style="1" customWidth="1"/>
    <col min="3" max="3" width="15.28515625" style="7" customWidth="1"/>
    <col min="4" max="4" width="13.5703125" style="7" customWidth="1"/>
    <col min="5" max="5" width="12.85546875" style="2" customWidth="1"/>
    <col min="6" max="16384" width="9.140625" style="2"/>
  </cols>
  <sheetData>
    <row r="1" spans="1:6" ht="95.25" customHeight="1" x14ac:dyDescent="0.2">
      <c r="A1" s="21"/>
      <c r="B1" s="22"/>
      <c r="C1" s="41" t="s">
        <v>41</v>
      </c>
      <c r="D1" s="41"/>
      <c r="E1" s="41"/>
      <c r="F1" s="41"/>
    </row>
    <row r="2" spans="1:6" ht="107.25" hidden="1" customHeight="1" x14ac:dyDescent="0.2">
      <c r="C2" s="42" t="s">
        <v>32</v>
      </c>
      <c r="D2" s="43"/>
      <c r="E2" s="43"/>
    </row>
    <row r="5" spans="1:6" ht="58.5" customHeight="1" x14ac:dyDescent="0.2">
      <c r="A5" s="38" t="s">
        <v>40</v>
      </c>
      <c r="B5" s="38"/>
      <c r="C5" s="38"/>
      <c r="D5" s="38"/>
      <c r="E5" s="38"/>
    </row>
    <row r="6" spans="1:6" x14ac:dyDescent="0.3">
      <c r="A6" s="3"/>
      <c r="B6" s="4"/>
      <c r="C6" s="5"/>
      <c r="D6" s="5"/>
      <c r="E6" s="6" t="s">
        <v>0</v>
      </c>
    </row>
    <row r="7" spans="1:6" ht="72.75" customHeight="1" x14ac:dyDescent="0.2">
      <c r="A7" s="11" t="s">
        <v>10</v>
      </c>
      <c r="B7" s="11" t="s">
        <v>11</v>
      </c>
      <c r="C7" s="9" t="s">
        <v>42</v>
      </c>
      <c r="D7" s="9" t="s">
        <v>43</v>
      </c>
      <c r="E7" s="9" t="s">
        <v>1</v>
      </c>
    </row>
    <row r="8" spans="1:6" ht="24.75" customHeight="1" x14ac:dyDescent="0.2">
      <c r="A8" s="12" t="s">
        <v>2</v>
      </c>
      <c r="B8" s="23" t="s">
        <v>33</v>
      </c>
      <c r="C8" s="24">
        <f>C9+C12+C13+C14+C15</f>
        <v>202103.80000000002</v>
      </c>
      <c r="D8" s="24">
        <f>D9+D12+D13+D14+D15</f>
        <v>208059.3</v>
      </c>
      <c r="E8" s="36">
        <f>D8/C8</f>
        <v>1.0294675310409798</v>
      </c>
    </row>
    <row r="9" spans="1:6" x14ac:dyDescent="0.2">
      <c r="A9" s="12" t="s">
        <v>12</v>
      </c>
      <c r="B9" s="23" t="s">
        <v>25</v>
      </c>
      <c r="C9" s="24">
        <f>C10+C11</f>
        <v>195579.40000000002</v>
      </c>
      <c r="D9" s="24">
        <f>D10+D11</f>
        <v>201372.3</v>
      </c>
      <c r="E9" s="36">
        <f t="shared" ref="E9:E23" si="0">D9/C9</f>
        <v>1.0296191725713442</v>
      </c>
    </row>
    <row r="10" spans="1:6" x14ac:dyDescent="0.2">
      <c r="A10" s="13" t="s">
        <v>13</v>
      </c>
      <c r="B10" s="26" t="s">
        <v>3</v>
      </c>
      <c r="C10" s="27">
        <v>162666.20000000001</v>
      </c>
      <c r="D10" s="27">
        <v>169324.5</v>
      </c>
      <c r="E10" s="37">
        <f t="shared" si="0"/>
        <v>1.040932289559847</v>
      </c>
    </row>
    <row r="11" spans="1:6" x14ac:dyDescent="0.2">
      <c r="A11" s="31" t="s">
        <v>14</v>
      </c>
      <c r="B11" s="32" t="s">
        <v>4</v>
      </c>
      <c r="C11" s="33">
        <v>32913.199999999997</v>
      </c>
      <c r="D11" s="33">
        <v>32047.8</v>
      </c>
      <c r="E11" s="37">
        <f t="shared" si="0"/>
        <v>0.9737065979606967</v>
      </c>
    </row>
    <row r="12" spans="1:6" x14ac:dyDescent="0.2">
      <c r="A12" s="14" t="s">
        <v>15</v>
      </c>
      <c r="B12" s="28" t="s">
        <v>26</v>
      </c>
      <c r="C12" s="29">
        <v>550</v>
      </c>
      <c r="D12" s="29">
        <v>580</v>
      </c>
      <c r="E12" s="36">
        <f t="shared" si="0"/>
        <v>1.0545454545454545</v>
      </c>
    </row>
    <row r="13" spans="1:6" ht="37.5" x14ac:dyDescent="0.2">
      <c r="A13" s="12" t="s">
        <v>16</v>
      </c>
      <c r="B13" s="23" t="s">
        <v>31</v>
      </c>
      <c r="C13" s="24">
        <v>86.5</v>
      </c>
      <c r="D13" s="24">
        <v>91.4</v>
      </c>
      <c r="E13" s="36">
        <f t="shared" si="0"/>
        <v>1.0566473988439307</v>
      </c>
    </row>
    <row r="14" spans="1:6" x14ac:dyDescent="0.2">
      <c r="A14" s="12" t="s">
        <v>5</v>
      </c>
      <c r="B14" s="23" t="s">
        <v>24</v>
      </c>
      <c r="C14" s="24">
        <v>5500</v>
      </c>
      <c r="D14" s="24">
        <v>5627.7</v>
      </c>
      <c r="E14" s="36">
        <f t="shared" si="0"/>
        <v>1.0232181818181818</v>
      </c>
    </row>
    <row r="15" spans="1:6" x14ac:dyDescent="0.2">
      <c r="A15" s="12" t="s">
        <v>19</v>
      </c>
      <c r="B15" s="23" t="s">
        <v>34</v>
      </c>
      <c r="C15" s="24">
        <v>387.9</v>
      </c>
      <c r="D15" s="24">
        <v>387.9</v>
      </c>
      <c r="E15" s="36">
        <f t="shared" si="0"/>
        <v>1</v>
      </c>
    </row>
    <row r="16" spans="1:6" x14ac:dyDescent="0.2">
      <c r="A16" s="12" t="s">
        <v>6</v>
      </c>
      <c r="B16" s="23" t="s">
        <v>35</v>
      </c>
      <c r="C16" s="24">
        <f>C17+C22</f>
        <v>220692.1</v>
      </c>
      <c r="D16" s="24">
        <f>D17+D22</f>
        <v>214265</v>
      </c>
      <c r="E16" s="36">
        <f t="shared" si="0"/>
        <v>0.97087752574741004</v>
      </c>
    </row>
    <row r="17" spans="1:6" ht="60" customHeight="1" x14ac:dyDescent="0.2">
      <c r="A17" s="12" t="s">
        <v>17</v>
      </c>
      <c r="B17" s="23" t="s">
        <v>23</v>
      </c>
      <c r="C17" s="24">
        <f>C18+C19+C20+C21</f>
        <v>217963.2</v>
      </c>
      <c r="D17" s="24">
        <f>D18+D19+D20+D21</f>
        <v>211536.1</v>
      </c>
      <c r="E17" s="36">
        <f t="shared" si="0"/>
        <v>0.97051291227142933</v>
      </c>
    </row>
    <row r="18" spans="1:6" ht="37.5" x14ac:dyDescent="0.2">
      <c r="A18" s="13" t="s">
        <v>20</v>
      </c>
      <c r="B18" s="26" t="s">
        <v>36</v>
      </c>
      <c r="C18" s="27">
        <v>92757</v>
      </c>
      <c r="D18" s="27">
        <v>92757</v>
      </c>
      <c r="E18" s="37">
        <f t="shared" si="0"/>
        <v>1</v>
      </c>
    </row>
    <row r="19" spans="1:6" ht="41.25" customHeight="1" x14ac:dyDescent="0.2">
      <c r="A19" s="13" t="s">
        <v>21</v>
      </c>
      <c r="B19" s="26" t="s">
        <v>7</v>
      </c>
      <c r="C19" s="27">
        <v>122171.2</v>
      </c>
      <c r="D19" s="27">
        <v>115744.1</v>
      </c>
      <c r="E19" s="37">
        <f t="shared" si="0"/>
        <v>0.94739267519677317</v>
      </c>
    </row>
    <row r="20" spans="1:6" ht="37.5" x14ac:dyDescent="0.2">
      <c r="A20" s="15" t="s">
        <v>22</v>
      </c>
      <c r="B20" s="26" t="s">
        <v>18</v>
      </c>
      <c r="C20" s="27">
        <v>2480</v>
      </c>
      <c r="D20" s="27">
        <v>2480</v>
      </c>
      <c r="E20" s="37">
        <f t="shared" si="0"/>
        <v>1</v>
      </c>
    </row>
    <row r="21" spans="1:6" x14ac:dyDescent="0.2">
      <c r="A21" s="15" t="s">
        <v>39</v>
      </c>
      <c r="B21" s="26" t="s">
        <v>38</v>
      </c>
      <c r="C21" s="27">
        <v>555</v>
      </c>
      <c r="D21" s="27">
        <v>555</v>
      </c>
      <c r="E21" s="37">
        <f t="shared" si="0"/>
        <v>1</v>
      </c>
    </row>
    <row r="22" spans="1:6" x14ac:dyDescent="0.2">
      <c r="A22" s="34" t="s">
        <v>29</v>
      </c>
      <c r="B22" s="35" t="s">
        <v>37</v>
      </c>
      <c r="C22" s="24">
        <v>2728.9</v>
      </c>
      <c r="D22" s="24">
        <v>2728.9</v>
      </c>
      <c r="E22" s="36">
        <f t="shared" si="0"/>
        <v>1</v>
      </c>
    </row>
    <row r="23" spans="1:6" x14ac:dyDescent="0.2">
      <c r="A23" s="16"/>
      <c r="B23" s="10" t="s">
        <v>8</v>
      </c>
      <c r="C23" s="30">
        <f>C8+C16</f>
        <v>422795.9</v>
      </c>
      <c r="D23" s="30">
        <f>D8+D16</f>
        <v>422324.3</v>
      </c>
      <c r="E23" s="36">
        <f t="shared" si="0"/>
        <v>0.99888456818053339</v>
      </c>
      <c r="F23" s="25"/>
    </row>
    <row r="25" spans="1:6" ht="59.25" customHeight="1" x14ac:dyDescent="0.3">
      <c r="A25" s="39" t="s">
        <v>30</v>
      </c>
      <c r="B25" s="40"/>
      <c r="D25" s="19" t="s">
        <v>9</v>
      </c>
    </row>
    <row r="26" spans="1:6" x14ac:dyDescent="0.2">
      <c r="D26" s="20"/>
    </row>
    <row r="27" spans="1:6" x14ac:dyDescent="0.3">
      <c r="A27" s="39" t="s">
        <v>28</v>
      </c>
      <c r="B27" s="40"/>
      <c r="D27" s="19" t="s">
        <v>27</v>
      </c>
    </row>
    <row r="28" spans="1:6" x14ac:dyDescent="0.3">
      <c r="A28" s="17"/>
      <c r="B28" s="18"/>
      <c r="D28" s="19"/>
    </row>
    <row r="29" spans="1:6" x14ac:dyDescent="0.2">
      <c r="C29" s="7">
        <v>422795.9</v>
      </c>
      <c r="D29" s="7">
        <v>422324.3</v>
      </c>
    </row>
    <row r="30" spans="1:6" x14ac:dyDescent="0.2">
      <c r="C30" s="7">
        <f>C29-C23</f>
        <v>0</v>
      </c>
      <c r="D30" s="7">
        <f>D29-D23</f>
        <v>0</v>
      </c>
    </row>
  </sheetData>
  <mergeCells count="5">
    <mergeCell ref="A5:E5"/>
    <mergeCell ref="A25:B25"/>
    <mergeCell ref="A27:B27"/>
    <mergeCell ref="C1:F1"/>
    <mergeCell ref="C2:E2"/>
  </mergeCells>
  <printOptions horizontalCentered="1"/>
  <pageMargins left="0.47244094488188981" right="0.19685039370078741" top="0.78740157480314965" bottom="0.78740157480314965" header="0" footer="0"/>
  <pageSetup paperSize="9" scale="7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 </vt:lpstr>
      <vt:lpstr>'приложение № 1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2022-02-18T05:54:31Z</cp:lastPrinted>
  <dcterms:created xsi:type="dcterms:W3CDTF">2017-04-04T07:32:43Z</dcterms:created>
  <dcterms:modified xsi:type="dcterms:W3CDTF">2025-03-10T09:15:02Z</dcterms:modified>
</cp:coreProperties>
</file>