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7 сентябрь\На СОВЕТ\"/>
    </mc:Choice>
  </mc:AlternateContent>
  <bookViews>
    <workbookView xWindow="0" yWindow="0" windowWidth="28800" windowHeight="11445"/>
  </bookViews>
  <sheets>
    <sheet name="Sheet1" sheetId="1" r:id="rId1"/>
  </sheets>
  <definedNames>
    <definedName name="_xlnm.Print_Titles" localSheetId="0">Sheet1!$16:$18</definedName>
  </definedNames>
  <calcPr calcId="152511"/>
</workbook>
</file>

<file path=xl/calcChain.xml><?xml version="1.0" encoding="utf-8"?>
<calcChain xmlns="http://schemas.openxmlformats.org/spreadsheetml/2006/main">
  <c r="G37" i="1" l="1"/>
  <c r="G25" i="1" l="1"/>
  <c r="G31" i="1" l="1"/>
  <c r="H36" i="1" l="1"/>
  <c r="H35" i="1" s="1"/>
  <c r="H34" i="1" s="1"/>
  <c r="H33" i="1" s="1"/>
  <c r="H32" i="1" s="1"/>
  <c r="G36" i="1"/>
  <c r="G35" i="1" s="1"/>
  <c r="G34" i="1" s="1"/>
  <c r="G33" i="1" s="1"/>
  <c r="G32" i="1" s="1"/>
  <c r="G55" i="1" l="1"/>
  <c r="G49" i="1" l="1"/>
  <c r="G48" i="1" s="1"/>
  <c r="H24" i="1" l="1"/>
  <c r="H23" i="1" s="1"/>
  <c r="H22" i="1" s="1"/>
  <c r="H21" i="1" s="1"/>
  <c r="H20" i="1" s="1"/>
  <c r="G24" i="1"/>
  <c r="G23" i="1" l="1"/>
  <c r="G22" i="1" s="1"/>
  <c r="G21" i="1" s="1"/>
  <c r="G20" i="1" s="1"/>
  <c r="H38" i="1"/>
  <c r="H30" i="1"/>
  <c r="H29" i="1" s="1"/>
  <c r="G30" i="1"/>
  <c r="G29" i="1" s="1"/>
  <c r="H19" i="1" l="1"/>
  <c r="G26" i="1"/>
  <c r="G28" i="1"/>
  <c r="H26" i="1"/>
  <c r="H28" i="1"/>
  <c r="G27" i="1"/>
  <c r="H27" i="1"/>
  <c r="G43" i="1" l="1"/>
  <c r="G42" i="1" s="1"/>
  <c r="G47" i="1" l="1"/>
  <c r="G57" i="1" l="1"/>
  <c r="G46" i="1"/>
  <c r="G45" i="1" s="1"/>
  <c r="G41" i="1"/>
  <c r="G40" i="1" s="1"/>
  <c r="G39" i="1" s="1"/>
  <c r="G54" i="1" l="1"/>
  <c r="G53" i="1" s="1"/>
  <c r="G52" i="1" s="1"/>
  <c r="G51" i="1" s="1"/>
  <c r="G38" i="1" s="1"/>
  <c r="G19" i="1" s="1"/>
  <c r="G59" i="1" s="1"/>
  <c r="H59" i="1" l="1"/>
</calcChain>
</file>

<file path=xl/sharedStrings.xml><?xml version="1.0" encoding="utf-8"?>
<sst xmlns="http://schemas.openxmlformats.org/spreadsheetml/2006/main" count="187" uniqueCount="75">
  <si>
    <t>тыс. рублей</t>
  </si>
  <si>
    <t>Коды классификации расходов бюджета</t>
  </si>
  <si>
    <t>раздел</t>
  </si>
  <si>
    <t>1</t>
  </si>
  <si>
    <t>01</t>
  </si>
  <si>
    <t>подраздел</t>
  </si>
  <si>
    <t>2</t>
  </si>
  <si>
    <t>04</t>
  </si>
  <si>
    <t>целевая статья</t>
  </si>
  <si>
    <t>3</t>
  </si>
  <si>
    <t>вид расходов</t>
  </si>
  <si>
    <t>4</t>
  </si>
  <si>
    <t>200</t>
  </si>
  <si>
    <t>240</t>
  </si>
  <si>
    <t>800</t>
  </si>
  <si>
    <t>5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</si>
  <si>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</si>
  <si>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</si>
  <si>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</si>
  <si>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</si>
  <si>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</si>
  <si>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</si>
  <si>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</si>
  <si>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</si>
  <si>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</si>
  <si>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07</t>
  </si>
  <si>
    <t>08</t>
  </si>
  <si>
    <t>11</t>
  </si>
  <si>
    <t>810</t>
  </si>
  <si>
    <t>ОБРАЗОВАНИЕ</t>
  </si>
  <si>
    <t>КУЛЬТУРА, КИНЕМАТОГРАФИЯ</t>
  </si>
  <si>
    <t>Другие вопросы в области культуры, кинематографии</t>
  </si>
  <si>
    <t>ФИЗИЧЕСКАЯ КУЛЬТУРА И СПОРТ</t>
  </si>
  <si>
    <t>Физическая культура</t>
  </si>
  <si>
    <t>ИТОГО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</si>
  <si>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</si>
  <si>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</si>
  <si>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</si>
  <si>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</si>
  <si>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</si>
  <si>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</si>
  <si>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Объем</t>
  </si>
  <si>
    <t>бюджетных ассигнований на финансовое обеспечение реализации</t>
  </si>
  <si>
    <t>структуры расходов бюджета Кировского внутригородского района городского округа Самара Самарской области</t>
  </si>
  <si>
    <t>главного распорядителя средств бюджета</t>
  </si>
  <si>
    <t>Наименование программы, раздела, подраздела, целевой статьи и вида расходов</t>
  </si>
  <si>
    <t>программ Кировского внутригородского района городского округа Самара в составе ведомственной</t>
  </si>
  <si>
    <t>Администрация Кировского внутригородского района городского округа Самара</t>
  </si>
  <si>
    <t>Подпрограмма "Молодежь Кировского района"</t>
  </si>
  <si>
    <t>Подпрограмма "Развитие культуры Кировского внутригородского района городского округа Самара"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</si>
  <si>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</si>
  <si>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05</t>
  </si>
  <si>
    <t>ЖИЛИЩНО-КОММУНАЛЬНОЕ ХОЗЯЙСТВО</t>
  </si>
  <si>
    <t>03</t>
  </si>
  <si>
    <t xml:space="preserve">Благоустройство </t>
  </si>
  <si>
    <t>А300000000</t>
  </si>
  <si>
    <t>09</t>
  </si>
  <si>
    <t>А400000000</t>
  </si>
  <si>
    <t>Дорожное хозяйство (дорожные фонды)</t>
  </si>
  <si>
    <t>НАЦИОНАЛЬНАЯ ЭКОНОМИКА</t>
  </si>
  <si>
    <t>А700000000</t>
  </si>
  <si>
    <t>на 2024 год</t>
  </si>
  <si>
    <t>А800000000</t>
  </si>
  <si>
    <t>А820000000</t>
  </si>
  <si>
    <t>А810000000</t>
  </si>
  <si>
    <t>А830000000</t>
  </si>
  <si>
    <t xml:space="preserve">                        Приложение 11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</si>
  <si>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</si>
  <si>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</si>
  <si>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от _______________ 2024 г. № ___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</si>
  <si>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</si>
  <si>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</si>
  <si>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 ("Комфортная городская среда")" на 2022-2030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</si>
  <si>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</si>
  <si>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r>
      <t xml:space="preserve">Приложение </t>
    </r>
    <r>
      <rPr>
        <sz val="9"/>
        <color theme="1"/>
        <rFont val="Arial"/>
        <family val="2"/>
        <charset val="204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</si>
</sst>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0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righ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indent="1"/>
    </xf>
    <xf numFmtId="0" fontId="5" fillId="0" borderId="6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6" fillId="0" borderId="6" xfId="0" applyNumberFormat="1" applyFont="1" applyFill="1" applyBorder="1" applyAlignment="1" applyProtection="1">
      <alignment horizontal="right" vertical="top"/>
    </xf>
    <xf numFmtId="164" fontId="4" fillId="0" borderId="5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9" fillId="0" borderId="6" xfId="1" applyNumberFormat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indent="1"/>
    </xf>
    <xf numFmtId="49" fontId="1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  <xf numFmtId="0" fontId="8" fillId="0" borderId="0" xfId="0" applyFont="1" applyFill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showWhiteSpace="0" view="pageLayout" topLeftCell="A2" zoomScale="120" zoomScaleNormal="200" zoomScaleSheetLayoutView="100" zoomScalePageLayoutView="120" workbookViewId="0">
      <selection activeCell="F20" sqref="F20"/>
    </sheetView>
  </sheetViews>
  <sheetFormatPr defaultRowHeight="12.75" x14ac:dyDescent="0.2"/>
  <cols>
    <col min="1" max="1" width="6.5703125" style="19" customWidth="1"/>
    <col min="2" max="2" width="5.85546875" style="19" customWidth="1"/>
    <col min="3" max="3" width="7.28515625" style="19" customWidth="1"/>
    <col min="4" max="4" width="8.42578125" style="19" customWidth="1"/>
    <col min="5" max="5" width="6.7109375" style="19" customWidth="1"/>
    <col min="6" max="6" width="36.28515625" style="19" customWidth="1"/>
    <col min="7" max="7" width="15.28515625" style="21" customWidth="1"/>
    <col min="8" max="8" width="13.85546875" style="19" customWidth="1"/>
    <col min="9" max="9" width="9.140625" style="19"/>
  </cols>
  <sheetData>
    <row r="1" spans="1:9" x14ac:dyDescent="0.2">
      <c r="G1" s="18" t="s">
        <v>74</v>
      </c>
    </row>
    <row r="3" spans="1:9" x14ac:dyDescent="0.2">
      <c r="B3" s="27"/>
      <c r="C3" s="27"/>
      <c r="D3" s="27"/>
      <c r="E3" s="27"/>
      <c r="F3" s="27"/>
      <c r="G3" s="39" t="s">
        <v>35</v>
      </c>
      <c r="H3" s="39"/>
    </row>
    <row r="4" spans="1:9" x14ac:dyDescent="0.2">
      <c r="B4" s="27"/>
      <c r="C4" s="27"/>
      <c r="D4" s="27"/>
      <c r="E4" s="27"/>
      <c r="F4" s="27"/>
      <c r="G4" s="39" t="s">
        <v>36</v>
      </c>
      <c r="H4" s="39"/>
    </row>
    <row r="5" spans="1:9" x14ac:dyDescent="0.2">
      <c r="B5" s="27"/>
      <c r="C5" s="27"/>
      <c r="D5" s="27"/>
      <c r="E5" s="27"/>
      <c r="F5" s="27"/>
      <c r="G5" s="39" t="s">
        <v>37</v>
      </c>
      <c r="H5" s="39"/>
    </row>
    <row r="6" spans="1:9" x14ac:dyDescent="0.2">
      <c r="B6" s="27" t="s">
        <v>38</v>
      </c>
      <c r="C6" s="27"/>
      <c r="D6" s="27"/>
      <c r="E6" s="27"/>
      <c r="F6" s="27"/>
      <c r="G6" s="40" t="s">
        <v>69</v>
      </c>
      <c r="H6" s="40"/>
    </row>
    <row r="7" spans="1:9" ht="1.5" customHeight="1" x14ac:dyDescent="0.2"/>
    <row r="8" spans="1:9" x14ac:dyDescent="0.2">
      <c r="B8" s="10"/>
      <c r="C8" s="10"/>
      <c r="D8" s="10"/>
      <c r="E8" s="10"/>
      <c r="F8" s="38" t="s">
        <v>66</v>
      </c>
      <c r="G8" s="20"/>
      <c r="H8" s="10"/>
    </row>
    <row r="9" spans="1:9" ht="15" x14ac:dyDescent="0.2">
      <c r="B9" s="48" t="s">
        <v>41</v>
      </c>
      <c r="C9" s="48"/>
      <c r="D9" s="48"/>
      <c r="E9" s="48"/>
      <c r="F9" s="48"/>
      <c r="G9" s="48"/>
      <c r="H9" s="48"/>
      <c r="I9" s="48"/>
    </row>
    <row r="10" spans="1:9" ht="15" x14ac:dyDescent="0.2">
      <c r="B10" s="48" t="s">
        <v>42</v>
      </c>
      <c r="C10" s="48"/>
      <c r="D10" s="48"/>
      <c r="E10" s="48"/>
      <c r="F10" s="48"/>
      <c r="G10" s="48"/>
      <c r="H10" s="48"/>
      <c r="I10" s="48"/>
    </row>
    <row r="11" spans="1:9" ht="15" x14ac:dyDescent="0.2">
      <c r="B11" s="48" t="s">
        <v>46</v>
      </c>
      <c r="C11" s="48"/>
      <c r="D11" s="48"/>
      <c r="E11" s="48"/>
      <c r="F11" s="48"/>
      <c r="G11" s="48"/>
      <c r="H11" s="48"/>
      <c r="I11" s="48"/>
    </row>
    <row r="12" spans="1:9" ht="15" x14ac:dyDescent="0.2">
      <c r="A12" s="48" t="s">
        <v>43</v>
      </c>
      <c r="B12" s="48"/>
      <c r="C12" s="48"/>
      <c r="D12" s="48"/>
      <c r="E12" s="48"/>
      <c r="F12" s="48"/>
      <c r="G12" s="48"/>
      <c r="H12" s="48"/>
      <c r="I12" s="48"/>
    </row>
    <row r="13" spans="1:9" ht="15" x14ac:dyDescent="0.2">
      <c r="B13" s="48" t="s">
        <v>61</v>
      </c>
      <c r="C13" s="48"/>
      <c r="D13" s="48"/>
      <c r="E13" s="48"/>
      <c r="F13" s="48"/>
      <c r="G13" s="48"/>
      <c r="H13" s="48"/>
      <c r="I13" s="48"/>
    </row>
    <row r="14" spans="1:9" ht="1.5" customHeight="1" x14ac:dyDescent="0.2">
      <c r="G14" s="25"/>
    </row>
    <row r="15" spans="1:9" x14ac:dyDescent="0.2">
      <c r="H15" s="1" t="s">
        <v>0</v>
      </c>
    </row>
    <row r="16" spans="1:9" ht="18" customHeight="1" x14ac:dyDescent="0.2">
      <c r="A16" s="49" t="s">
        <v>1</v>
      </c>
      <c r="B16" s="49"/>
      <c r="C16" s="49"/>
      <c r="D16" s="49"/>
      <c r="E16" s="49"/>
      <c r="F16" s="44" t="s">
        <v>45</v>
      </c>
      <c r="G16" s="46" t="s">
        <v>19</v>
      </c>
      <c r="H16" s="47"/>
    </row>
    <row r="17" spans="1:8" ht="48.75" x14ac:dyDescent="0.2">
      <c r="A17" s="26" t="s">
        <v>44</v>
      </c>
      <c r="B17" s="23" t="s">
        <v>2</v>
      </c>
      <c r="C17" s="23" t="s">
        <v>5</v>
      </c>
      <c r="D17" s="23" t="s">
        <v>8</v>
      </c>
      <c r="E17" s="23" t="s">
        <v>10</v>
      </c>
      <c r="F17" s="45"/>
      <c r="G17" s="22" t="s">
        <v>20</v>
      </c>
      <c r="H17" s="26" t="s">
        <v>22</v>
      </c>
    </row>
    <row r="18" spans="1:8" x14ac:dyDescent="0.2">
      <c r="A18" s="2" t="s">
        <v>3</v>
      </c>
      <c r="B18" s="3" t="s">
        <v>6</v>
      </c>
      <c r="C18" s="3" t="s">
        <v>9</v>
      </c>
      <c r="D18" s="3" t="s">
        <v>11</v>
      </c>
      <c r="E18" s="3" t="s">
        <v>15</v>
      </c>
      <c r="F18" s="3" t="s">
        <v>21</v>
      </c>
      <c r="G18" s="3" t="s">
        <v>23</v>
      </c>
      <c r="H18" s="3">
        <v>8</v>
      </c>
    </row>
    <row r="19" spans="1:8" ht="33" customHeight="1" x14ac:dyDescent="0.2">
      <c r="A19" s="7">
        <v>937</v>
      </c>
      <c r="B19" s="12"/>
      <c r="C19" s="13"/>
      <c r="D19" s="13"/>
      <c r="E19" s="13"/>
      <c r="F19" s="28" t="s">
        <v>47</v>
      </c>
      <c r="G19" s="16">
        <f>G20+G29+G38+G32</f>
        <v>140976.6</v>
      </c>
      <c r="H19" s="16">
        <f>H20+H29+H38</f>
        <v>49283.7</v>
      </c>
    </row>
    <row r="20" spans="1:8" s="19" customFormat="1" ht="63.75" customHeight="1" x14ac:dyDescent="0.2">
      <c r="A20" s="2">
        <v>937</v>
      </c>
      <c r="B20" s="2"/>
      <c r="C20" s="4"/>
      <c r="D20" s="4"/>
      <c r="E20" s="4"/>
      <c r="F20" s="8" t="s">
        <v>70</v>
      </c>
      <c r="G20" s="15">
        <f t="shared" ref="G20:H24" si="0">G21</f>
        <v>48098.3</v>
      </c>
      <c r="H20" s="15">
        <f t="shared" si="0"/>
        <v>31677.3</v>
      </c>
    </row>
    <row r="21" spans="1:8" s="19" customFormat="1" ht="14.25" customHeight="1" x14ac:dyDescent="0.2">
      <c r="A21" s="2">
        <v>937</v>
      </c>
      <c r="B21" s="35" t="s">
        <v>7</v>
      </c>
      <c r="C21" s="36"/>
      <c r="D21" s="4"/>
      <c r="E21" s="4"/>
      <c r="F21" s="37" t="s">
        <v>59</v>
      </c>
      <c r="G21" s="16">
        <f t="shared" si="0"/>
        <v>48098.3</v>
      </c>
      <c r="H21" s="16">
        <f t="shared" si="0"/>
        <v>31677.3</v>
      </c>
    </row>
    <row r="22" spans="1:8" s="19" customFormat="1" ht="15" customHeight="1" x14ac:dyDescent="0.2">
      <c r="A22" s="2">
        <v>937</v>
      </c>
      <c r="B22" s="35" t="s">
        <v>7</v>
      </c>
      <c r="C22" s="35" t="s">
        <v>56</v>
      </c>
      <c r="D22" s="4"/>
      <c r="E22" s="4"/>
      <c r="F22" s="8" t="s">
        <v>58</v>
      </c>
      <c r="G22" s="15">
        <f t="shared" si="0"/>
        <v>48098.3</v>
      </c>
      <c r="H22" s="15">
        <f t="shared" si="0"/>
        <v>31677.3</v>
      </c>
    </row>
    <row r="23" spans="1:8" s="19" customFormat="1" ht="60" customHeight="1" x14ac:dyDescent="0.2">
      <c r="A23" s="2">
        <v>937</v>
      </c>
      <c r="B23" s="35" t="s">
        <v>7</v>
      </c>
      <c r="C23" s="35" t="s">
        <v>56</v>
      </c>
      <c r="D23" s="5" t="s">
        <v>57</v>
      </c>
      <c r="E23" s="4"/>
      <c r="F23" s="8" t="s">
        <v>70</v>
      </c>
      <c r="G23" s="15">
        <f t="shared" si="0"/>
        <v>48098.3</v>
      </c>
      <c r="H23" s="15">
        <f t="shared" si="0"/>
        <v>31677.3</v>
      </c>
    </row>
    <row r="24" spans="1:8" s="19" customFormat="1" ht="27" customHeight="1" x14ac:dyDescent="0.2">
      <c r="A24" s="2">
        <v>937</v>
      </c>
      <c r="B24" s="35" t="s">
        <v>7</v>
      </c>
      <c r="C24" s="35" t="s">
        <v>56</v>
      </c>
      <c r="D24" s="5" t="s">
        <v>57</v>
      </c>
      <c r="E24" s="6" t="s">
        <v>12</v>
      </c>
      <c r="F24" s="8" t="s">
        <v>16</v>
      </c>
      <c r="G24" s="15">
        <f t="shared" si="0"/>
        <v>48098.3</v>
      </c>
      <c r="H24" s="15">
        <f t="shared" si="0"/>
        <v>31677.3</v>
      </c>
    </row>
    <row r="25" spans="1:8" s="19" customFormat="1" ht="27" customHeight="1" x14ac:dyDescent="0.2">
      <c r="A25" s="2">
        <v>937</v>
      </c>
      <c r="B25" s="35" t="s">
        <v>7</v>
      </c>
      <c r="C25" s="35" t="s">
        <v>56</v>
      </c>
      <c r="D25" s="5" t="s">
        <v>57</v>
      </c>
      <c r="E25" s="6" t="s">
        <v>13</v>
      </c>
      <c r="F25" s="8" t="s">
        <v>17</v>
      </c>
      <c r="G25" s="15">
        <f>14000+2421+31677.3</f>
        <v>48098.3</v>
      </c>
      <c r="H25" s="15">
        <v>31677.3</v>
      </c>
    </row>
    <row r="26" spans="1:8" s="19" customFormat="1" ht="19.5" x14ac:dyDescent="0.2">
      <c r="A26" s="2">
        <v>937</v>
      </c>
      <c r="B26" s="35"/>
      <c r="C26" s="35"/>
      <c r="D26" s="5"/>
      <c r="E26" s="6"/>
      <c r="F26" s="8" t="s">
        <v>71</v>
      </c>
      <c r="G26" s="15">
        <f>G29</f>
        <v>25216.400000000001</v>
      </c>
      <c r="H26" s="15">
        <f>H29</f>
        <v>17606.400000000001</v>
      </c>
    </row>
    <row r="27" spans="1:8" s="19" customFormat="1" x14ac:dyDescent="0.2">
      <c r="A27" s="2">
        <v>937</v>
      </c>
      <c r="B27" s="35" t="s">
        <v>51</v>
      </c>
      <c r="C27" s="36"/>
      <c r="D27" s="4"/>
      <c r="E27" s="4"/>
      <c r="F27" s="37" t="s">
        <v>52</v>
      </c>
      <c r="G27" s="16">
        <f>G29</f>
        <v>25216.400000000001</v>
      </c>
      <c r="H27" s="16">
        <f>H29</f>
        <v>17606.400000000001</v>
      </c>
    </row>
    <row r="28" spans="1:8" s="19" customFormat="1" x14ac:dyDescent="0.2">
      <c r="A28" s="2">
        <v>937</v>
      </c>
      <c r="B28" s="35" t="s">
        <v>51</v>
      </c>
      <c r="C28" s="35" t="s">
        <v>53</v>
      </c>
      <c r="D28" s="4"/>
      <c r="E28" s="4"/>
      <c r="F28" s="8" t="s">
        <v>54</v>
      </c>
      <c r="G28" s="15">
        <f>G29</f>
        <v>25216.400000000001</v>
      </c>
      <c r="H28" s="15">
        <f>H29</f>
        <v>17606.400000000001</v>
      </c>
    </row>
    <row r="29" spans="1:8" s="19" customFormat="1" ht="19.5" x14ac:dyDescent="0.2">
      <c r="A29" s="2">
        <v>937</v>
      </c>
      <c r="B29" s="35" t="s">
        <v>51</v>
      </c>
      <c r="C29" s="35" t="s">
        <v>53</v>
      </c>
      <c r="D29" s="5" t="s">
        <v>55</v>
      </c>
      <c r="E29" s="4"/>
      <c r="F29" s="8" t="s">
        <v>71</v>
      </c>
      <c r="G29" s="15">
        <f t="shared" ref="G29:H30" si="1">G30</f>
        <v>25216.400000000001</v>
      </c>
      <c r="H29" s="15">
        <f t="shared" si="1"/>
        <v>17606.400000000001</v>
      </c>
    </row>
    <row r="30" spans="1:8" s="19" customFormat="1" ht="19.5" x14ac:dyDescent="0.2">
      <c r="A30" s="2">
        <v>937</v>
      </c>
      <c r="B30" s="35" t="s">
        <v>51</v>
      </c>
      <c r="C30" s="35" t="s">
        <v>53</v>
      </c>
      <c r="D30" s="5" t="s">
        <v>55</v>
      </c>
      <c r="E30" s="6" t="s">
        <v>12</v>
      </c>
      <c r="F30" s="8" t="s">
        <v>16</v>
      </c>
      <c r="G30" s="15">
        <f t="shared" si="1"/>
        <v>25216.400000000001</v>
      </c>
      <c r="H30" s="15">
        <f t="shared" si="1"/>
        <v>17606.400000000001</v>
      </c>
    </row>
    <row r="31" spans="1:8" s="19" customFormat="1" ht="19.5" x14ac:dyDescent="0.2">
      <c r="A31" s="2">
        <v>937</v>
      </c>
      <c r="B31" s="35" t="s">
        <v>51</v>
      </c>
      <c r="C31" s="35" t="s">
        <v>53</v>
      </c>
      <c r="D31" s="5" t="s">
        <v>55</v>
      </c>
      <c r="E31" s="6" t="s">
        <v>13</v>
      </c>
      <c r="F31" s="8" t="s">
        <v>17</v>
      </c>
      <c r="G31" s="15">
        <f>7610+17606.4</f>
        <v>25216.400000000001</v>
      </c>
      <c r="H31" s="15">
        <v>17606.400000000001</v>
      </c>
    </row>
    <row r="32" spans="1:8" s="19" customFormat="1" ht="39" x14ac:dyDescent="0.2">
      <c r="A32" s="2">
        <v>937</v>
      </c>
      <c r="B32" s="35"/>
      <c r="C32" s="35"/>
      <c r="D32" s="5"/>
      <c r="E32" s="6"/>
      <c r="F32" s="8" t="s">
        <v>72</v>
      </c>
      <c r="G32" s="15">
        <f t="shared" ref="G32:H36" si="2">G33</f>
        <v>61879.9</v>
      </c>
      <c r="H32" s="15">
        <f t="shared" si="2"/>
        <v>0</v>
      </c>
    </row>
    <row r="33" spans="1:9" s="19" customFormat="1" x14ac:dyDescent="0.2">
      <c r="A33" s="2">
        <v>937</v>
      </c>
      <c r="B33" s="35" t="s">
        <v>51</v>
      </c>
      <c r="C33" s="36"/>
      <c r="D33" s="5"/>
      <c r="E33" s="6"/>
      <c r="F33" s="37" t="s">
        <v>52</v>
      </c>
      <c r="G33" s="15">
        <f t="shared" si="2"/>
        <v>61879.9</v>
      </c>
      <c r="H33" s="15">
        <f t="shared" si="2"/>
        <v>0</v>
      </c>
    </row>
    <row r="34" spans="1:9" s="19" customFormat="1" x14ac:dyDescent="0.2">
      <c r="A34" s="2">
        <v>937</v>
      </c>
      <c r="B34" s="35" t="s">
        <v>51</v>
      </c>
      <c r="C34" s="35" t="s">
        <v>53</v>
      </c>
      <c r="D34" s="5"/>
      <c r="E34" s="6"/>
      <c r="F34" s="8" t="s">
        <v>54</v>
      </c>
      <c r="G34" s="15">
        <f t="shared" si="2"/>
        <v>61879.9</v>
      </c>
      <c r="H34" s="15">
        <f t="shared" si="2"/>
        <v>0</v>
      </c>
    </row>
    <row r="35" spans="1:9" s="19" customFormat="1" ht="39" x14ac:dyDescent="0.2">
      <c r="A35" s="2">
        <v>937</v>
      </c>
      <c r="B35" s="35" t="s">
        <v>51</v>
      </c>
      <c r="C35" s="35" t="s">
        <v>53</v>
      </c>
      <c r="D35" s="5" t="s">
        <v>60</v>
      </c>
      <c r="E35" s="6"/>
      <c r="F35" s="8" t="s">
        <v>73</v>
      </c>
      <c r="G35" s="15">
        <f t="shared" si="2"/>
        <v>61879.9</v>
      </c>
      <c r="H35" s="15">
        <f t="shared" si="2"/>
        <v>0</v>
      </c>
    </row>
    <row r="36" spans="1:9" s="19" customFormat="1" ht="19.5" x14ac:dyDescent="0.2">
      <c r="A36" s="2">
        <v>937</v>
      </c>
      <c r="B36" s="35" t="s">
        <v>51</v>
      </c>
      <c r="C36" s="35" t="s">
        <v>53</v>
      </c>
      <c r="D36" s="5" t="s">
        <v>60</v>
      </c>
      <c r="E36" s="6" t="s">
        <v>12</v>
      </c>
      <c r="F36" s="8" t="s">
        <v>16</v>
      </c>
      <c r="G36" s="15">
        <f t="shared" si="2"/>
        <v>61879.9</v>
      </c>
      <c r="H36" s="15">
        <f t="shared" si="2"/>
        <v>0</v>
      </c>
    </row>
    <row r="37" spans="1:9" s="19" customFormat="1" ht="19.5" x14ac:dyDescent="0.2">
      <c r="A37" s="2">
        <v>937</v>
      </c>
      <c r="B37" s="35" t="s">
        <v>51</v>
      </c>
      <c r="C37" s="35" t="s">
        <v>53</v>
      </c>
      <c r="D37" s="5" t="s">
        <v>60</v>
      </c>
      <c r="E37" s="6" t="s">
        <v>13</v>
      </c>
      <c r="F37" s="8" t="s">
        <v>17</v>
      </c>
      <c r="G37" s="15">
        <f>6703.6+300.4+38290+165.9+16420</f>
        <v>61879.9</v>
      </c>
      <c r="H37" s="15">
        <v>0</v>
      </c>
    </row>
    <row r="38" spans="1:9" s="19" customFormat="1" ht="29.25" x14ac:dyDescent="0.2">
      <c r="A38" s="2">
        <v>937</v>
      </c>
      <c r="B38" s="12"/>
      <c r="C38" s="13"/>
      <c r="D38" s="13"/>
      <c r="E38" s="13"/>
      <c r="F38" s="8" t="s">
        <v>67</v>
      </c>
      <c r="G38" s="16">
        <f>G39+G45+G51</f>
        <v>5782</v>
      </c>
      <c r="H38" s="16">
        <f>H39+H45+H51</f>
        <v>0</v>
      </c>
    </row>
    <row r="39" spans="1:9" x14ac:dyDescent="0.2">
      <c r="A39" s="7">
        <v>937</v>
      </c>
      <c r="B39" s="2" t="s">
        <v>25</v>
      </c>
      <c r="C39" s="3"/>
      <c r="D39" s="13"/>
      <c r="E39" s="13"/>
      <c r="F39" s="11" t="s">
        <v>29</v>
      </c>
      <c r="G39" s="16">
        <f>G40</f>
        <v>500</v>
      </c>
      <c r="H39" s="16" t="s">
        <v>24</v>
      </c>
      <c r="I39" s="21"/>
    </row>
    <row r="40" spans="1:9" x14ac:dyDescent="0.2">
      <c r="A40" s="7">
        <v>937</v>
      </c>
      <c r="B40" s="2" t="s">
        <v>25</v>
      </c>
      <c r="C40" s="3" t="s">
        <v>25</v>
      </c>
      <c r="D40" s="4"/>
      <c r="E40" s="4"/>
      <c r="F40" s="5" t="s">
        <v>40</v>
      </c>
      <c r="G40" s="15">
        <f>G41</f>
        <v>500</v>
      </c>
      <c r="H40" s="15" t="s">
        <v>24</v>
      </c>
    </row>
    <row r="41" spans="1:9" ht="28.5" customHeight="1" x14ac:dyDescent="0.2">
      <c r="A41" s="7">
        <v>937</v>
      </c>
      <c r="B41" s="2" t="s">
        <v>25</v>
      </c>
      <c r="C41" s="3" t="s">
        <v>25</v>
      </c>
      <c r="D41" s="5" t="s">
        <v>62</v>
      </c>
      <c r="E41" s="4"/>
      <c r="F41" s="8" t="s">
        <v>68</v>
      </c>
      <c r="G41" s="15">
        <f>G43</f>
        <v>500</v>
      </c>
      <c r="H41" s="15" t="s">
        <v>24</v>
      </c>
      <c r="I41" s="21"/>
    </row>
    <row r="42" spans="1:9" s="19" customFormat="1" ht="12" customHeight="1" x14ac:dyDescent="0.2">
      <c r="A42" s="2">
        <v>937</v>
      </c>
      <c r="B42" s="2" t="s">
        <v>25</v>
      </c>
      <c r="C42" s="3" t="s">
        <v>25</v>
      </c>
      <c r="D42" s="5" t="s">
        <v>63</v>
      </c>
      <c r="E42" s="4"/>
      <c r="F42" s="30" t="s">
        <v>48</v>
      </c>
      <c r="G42" s="29">
        <f>G43</f>
        <v>500</v>
      </c>
      <c r="H42" s="15">
        <v>0</v>
      </c>
      <c r="I42" s="21"/>
    </row>
    <row r="43" spans="1:9" ht="19.5" x14ac:dyDescent="0.2">
      <c r="A43" s="2">
        <v>937</v>
      </c>
      <c r="B43" s="2" t="s">
        <v>25</v>
      </c>
      <c r="C43" s="3" t="s">
        <v>25</v>
      </c>
      <c r="D43" s="5" t="s">
        <v>63</v>
      </c>
      <c r="E43" s="6" t="s">
        <v>12</v>
      </c>
      <c r="F43" s="8" t="s">
        <v>16</v>
      </c>
      <c r="G43" s="15">
        <f>G44</f>
        <v>500</v>
      </c>
      <c r="H43" s="15" t="s">
        <v>24</v>
      </c>
    </row>
    <row r="44" spans="1:9" ht="19.5" x14ac:dyDescent="0.2">
      <c r="A44" s="2">
        <v>937</v>
      </c>
      <c r="B44" s="2" t="s">
        <v>25</v>
      </c>
      <c r="C44" s="3" t="s">
        <v>25</v>
      </c>
      <c r="D44" s="5" t="s">
        <v>63</v>
      </c>
      <c r="E44" s="6" t="s">
        <v>13</v>
      </c>
      <c r="F44" s="8" t="s">
        <v>17</v>
      </c>
      <c r="G44" s="15">
        <v>500</v>
      </c>
      <c r="H44" s="15" t="s">
        <v>24</v>
      </c>
    </row>
    <row r="45" spans="1:9" x14ac:dyDescent="0.2">
      <c r="A45" s="2">
        <v>937</v>
      </c>
      <c r="B45" s="2" t="s">
        <v>26</v>
      </c>
      <c r="C45" s="3"/>
      <c r="D45" s="13"/>
      <c r="E45" s="13"/>
      <c r="F45" s="11" t="s">
        <v>30</v>
      </c>
      <c r="G45" s="16">
        <f>G46</f>
        <v>2332</v>
      </c>
      <c r="H45" s="16" t="s">
        <v>24</v>
      </c>
    </row>
    <row r="46" spans="1:9" x14ac:dyDescent="0.2">
      <c r="A46" s="2">
        <v>937</v>
      </c>
      <c r="B46" s="2" t="s">
        <v>26</v>
      </c>
      <c r="C46" s="3" t="s">
        <v>7</v>
      </c>
      <c r="D46" s="4"/>
      <c r="E46" s="4"/>
      <c r="F46" s="5" t="s">
        <v>31</v>
      </c>
      <c r="G46" s="15">
        <f>G47</f>
        <v>2332</v>
      </c>
      <c r="H46" s="15" t="s">
        <v>24</v>
      </c>
    </row>
    <row r="47" spans="1:9" ht="29.25" x14ac:dyDescent="0.2">
      <c r="A47" s="2">
        <v>937</v>
      </c>
      <c r="B47" s="2" t="s">
        <v>26</v>
      </c>
      <c r="C47" s="3" t="s">
        <v>7</v>
      </c>
      <c r="D47" s="5" t="s">
        <v>62</v>
      </c>
      <c r="E47" s="4"/>
      <c r="F47" s="8" t="s">
        <v>67</v>
      </c>
      <c r="G47" s="15">
        <f>G48</f>
        <v>2332</v>
      </c>
      <c r="H47" s="15" t="s">
        <v>24</v>
      </c>
    </row>
    <row r="48" spans="1:9" s="19" customFormat="1" ht="19.5" x14ac:dyDescent="0.2">
      <c r="A48" s="2">
        <v>937</v>
      </c>
      <c r="B48" s="2" t="s">
        <v>26</v>
      </c>
      <c r="C48" s="3" t="s">
        <v>7</v>
      </c>
      <c r="D48" s="5" t="s">
        <v>64</v>
      </c>
      <c r="E48" s="4"/>
      <c r="F48" s="32" t="s">
        <v>49</v>
      </c>
      <c r="G48" s="31">
        <f>G49</f>
        <v>2332</v>
      </c>
      <c r="H48" s="31" t="s">
        <v>24</v>
      </c>
    </row>
    <row r="49" spans="1:9" s="19" customFormat="1" ht="19.5" x14ac:dyDescent="0.2">
      <c r="A49" s="2">
        <v>937</v>
      </c>
      <c r="B49" s="2" t="s">
        <v>26</v>
      </c>
      <c r="C49" s="3" t="s">
        <v>7</v>
      </c>
      <c r="D49" s="5" t="s">
        <v>64</v>
      </c>
      <c r="E49" s="6" t="s">
        <v>12</v>
      </c>
      <c r="F49" s="8" t="s">
        <v>16</v>
      </c>
      <c r="G49" s="33">
        <f>G50</f>
        <v>2332</v>
      </c>
      <c r="H49" s="33">
        <v>0</v>
      </c>
    </row>
    <row r="50" spans="1:9" s="19" customFormat="1" ht="19.5" x14ac:dyDescent="0.2">
      <c r="A50" s="2">
        <v>937</v>
      </c>
      <c r="B50" s="2" t="s">
        <v>26</v>
      </c>
      <c r="C50" s="3" t="s">
        <v>7</v>
      </c>
      <c r="D50" s="5" t="s">
        <v>64</v>
      </c>
      <c r="E50" s="6" t="s">
        <v>13</v>
      </c>
      <c r="F50" s="8" t="s">
        <v>17</v>
      </c>
      <c r="G50" s="33">
        <v>2332</v>
      </c>
      <c r="H50" s="33">
        <v>0</v>
      </c>
    </row>
    <row r="51" spans="1:9" x14ac:dyDescent="0.2">
      <c r="A51" s="2">
        <v>937</v>
      </c>
      <c r="B51" s="2" t="s">
        <v>27</v>
      </c>
      <c r="C51" s="3"/>
      <c r="D51" s="13"/>
      <c r="E51" s="13"/>
      <c r="F51" s="11" t="s">
        <v>32</v>
      </c>
      <c r="G51" s="16">
        <f>G52</f>
        <v>2950</v>
      </c>
      <c r="H51" s="16" t="s">
        <v>24</v>
      </c>
    </row>
    <row r="52" spans="1:9" x14ac:dyDescent="0.2">
      <c r="A52" s="2">
        <v>937</v>
      </c>
      <c r="B52" s="2" t="s">
        <v>27</v>
      </c>
      <c r="C52" s="3" t="s">
        <v>4</v>
      </c>
      <c r="D52" s="4"/>
      <c r="E52" s="4"/>
      <c r="F52" s="5" t="s">
        <v>33</v>
      </c>
      <c r="G52" s="15">
        <f>G53</f>
        <v>2950</v>
      </c>
      <c r="H52" s="15" t="s">
        <v>24</v>
      </c>
    </row>
    <row r="53" spans="1:9" ht="29.25" x14ac:dyDescent="0.2">
      <c r="A53" s="2">
        <v>937</v>
      </c>
      <c r="B53" s="2" t="s">
        <v>27</v>
      </c>
      <c r="C53" s="3" t="s">
        <v>4</v>
      </c>
      <c r="D53" s="5" t="s">
        <v>62</v>
      </c>
      <c r="E53" s="4"/>
      <c r="F53" s="8" t="s">
        <v>67</v>
      </c>
      <c r="G53" s="15">
        <f>G54</f>
        <v>2950</v>
      </c>
      <c r="H53" s="15" t="s">
        <v>24</v>
      </c>
    </row>
    <row r="54" spans="1:9" s="19" customFormat="1" ht="29.25" x14ac:dyDescent="0.2">
      <c r="A54" s="2">
        <v>937</v>
      </c>
      <c r="B54" s="2" t="s">
        <v>27</v>
      </c>
      <c r="C54" s="3" t="s">
        <v>4</v>
      </c>
      <c r="D54" s="5" t="s">
        <v>65</v>
      </c>
      <c r="E54" s="4"/>
      <c r="F54" s="34" t="s">
        <v>50</v>
      </c>
      <c r="G54" s="33">
        <f>G55+G57</f>
        <v>2950</v>
      </c>
      <c r="H54" s="33" t="s">
        <v>24</v>
      </c>
    </row>
    <row r="55" spans="1:9" ht="19.5" x14ac:dyDescent="0.2">
      <c r="A55" s="2">
        <v>937</v>
      </c>
      <c r="B55" s="2" t="s">
        <v>27</v>
      </c>
      <c r="C55" s="3" t="s">
        <v>4</v>
      </c>
      <c r="D55" s="5" t="s">
        <v>65</v>
      </c>
      <c r="E55" s="6">
        <v>200</v>
      </c>
      <c r="F55" s="8" t="s">
        <v>16</v>
      </c>
      <c r="G55" s="15">
        <f>G56</f>
        <v>2100</v>
      </c>
      <c r="H55" s="15" t="s">
        <v>24</v>
      </c>
    </row>
    <row r="56" spans="1:9" ht="19.5" x14ac:dyDescent="0.2">
      <c r="A56" s="2">
        <v>937</v>
      </c>
      <c r="B56" s="2" t="s">
        <v>27</v>
      </c>
      <c r="C56" s="3" t="s">
        <v>4</v>
      </c>
      <c r="D56" s="5" t="s">
        <v>65</v>
      </c>
      <c r="E56" s="6">
        <v>240</v>
      </c>
      <c r="F56" s="8" t="s">
        <v>17</v>
      </c>
      <c r="G56" s="15">
        <v>2100</v>
      </c>
      <c r="H56" s="15" t="s">
        <v>24</v>
      </c>
    </row>
    <row r="57" spans="1:9" x14ac:dyDescent="0.2">
      <c r="A57" s="2">
        <v>937</v>
      </c>
      <c r="B57" s="2" t="s">
        <v>27</v>
      </c>
      <c r="C57" s="3" t="s">
        <v>4</v>
      </c>
      <c r="D57" s="5" t="s">
        <v>65</v>
      </c>
      <c r="E57" s="6" t="s">
        <v>14</v>
      </c>
      <c r="F57" s="5" t="s">
        <v>18</v>
      </c>
      <c r="G57" s="15">
        <f>G58</f>
        <v>850</v>
      </c>
      <c r="H57" s="15" t="s">
        <v>24</v>
      </c>
    </row>
    <row r="58" spans="1:9" ht="39" x14ac:dyDescent="0.2">
      <c r="A58" s="2">
        <v>937</v>
      </c>
      <c r="B58" s="2" t="s">
        <v>27</v>
      </c>
      <c r="C58" s="3" t="s">
        <v>4</v>
      </c>
      <c r="D58" s="5" t="s">
        <v>65</v>
      </c>
      <c r="E58" s="9" t="s">
        <v>28</v>
      </c>
      <c r="F58" s="14" t="s">
        <v>39</v>
      </c>
      <c r="G58" s="17">
        <v>850</v>
      </c>
      <c r="H58" s="17" t="s">
        <v>24</v>
      </c>
    </row>
    <row r="59" spans="1:9" x14ac:dyDescent="0.2">
      <c r="A59" s="24"/>
      <c r="B59" s="41"/>
      <c r="C59" s="42"/>
      <c r="D59" s="42"/>
      <c r="E59" s="43"/>
      <c r="F59" s="11" t="s">
        <v>34</v>
      </c>
      <c r="G59" s="16">
        <f>G19</f>
        <v>140976.6</v>
      </c>
      <c r="H59" s="16">
        <f>H19</f>
        <v>49283.7</v>
      </c>
      <c r="I59" s="21"/>
    </row>
    <row r="61" spans="1:9" x14ac:dyDescent="0.2">
      <c r="I61" s="21"/>
    </row>
    <row r="62" spans="1:9" x14ac:dyDescent="0.2">
      <c r="H62" s="21"/>
    </row>
  </sheetData>
  <mergeCells count="13">
    <mergeCell ref="G3:H3"/>
    <mergeCell ref="G4:H4"/>
    <mergeCell ref="G5:H5"/>
    <mergeCell ref="G6:H6"/>
    <mergeCell ref="B59:E59"/>
    <mergeCell ref="F16:F17"/>
    <mergeCell ref="G16:H16"/>
    <mergeCell ref="B9:I9"/>
    <mergeCell ref="B10:I10"/>
    <mergeCell ref="B11:I11"/>
    <mergeCell ref="B13:I13"/>
    <mergeCell ref="A16:E16"/>
    <mergeCell ref="A12:I12"/>
  </mergeCells>
  <pageMargins left="0.74803149606299213" right="0.39370078740157483" top="0.98425196850393704" bottom="0.98425196850393704" header="0.51181102362204722" footer="0.51181102362204722"/>
  <pageSetup paperSize="9" scale="84" fitToHeight="0" orientation="portrait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Корнеева Наталья Константиновна</cp:lastModifiedBy>
  <cp:lastPrinted>2024-09-06T06:49:23Z</cp:lastPrinted>
  <dcterms:created xsi:type="dcterms:W3CDTF">2016-01-13T12:22:26Z</dcterms:created>
  <dcterms:modified xsi:type="dcterms:W3CDTF">2024-09-06T06:55:17Z</dcterms:modified>
</cp:coreProperties>
</file>