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52511"/>
</workbook>
</file>

<file path=xl/calcChain.xml><?xml version="1.0" encoding="utf-8"?>
<calcChain xmlns="http://schemas.openxmlformats.org/spreadsheetml/2006/main">
  <c r="F18" i="1" l="1"/>
  <c r="H18" i="1" s="1"/>
  <c r="D18" i="1"/>
  <c r="G17" i="1"/>
  <c r="G16" i="1"/>
  <c r="G15" i="1"/>
  <c r="E14" i="1"/>
  <c r="G14" i="1" s="1"/>
  <c r="C14" i="1"/>
  <c r="C18" i="1" s="1"/>
  <c r="G13" i="1"/>
  <c r="G12" i="1"/>
  <c r="F12" i="1"/>
  <c r="H12" i="1" s="1"/>
  <c r="G11" i="1"/>
  <c r="E18" i="1" l="1"/>
  <c r="G18" i="1" s="1"/>
  <c r="F20" i="1" l="1"/>
  <c r="F21" i="1" s="1"/>
  <c r="D21" i="1"/>
  <c r="E21" i="1"/>
  <c r="C21" i="1"/>
</calcChain>
</file>

<file path=xl/sharedStrings.xml><?xml version="1.0" encoding="utf-8"?>
<sst xmlns="http://schemas.openxmlformats.org/spreadsheetml/2006/main" count="26" uniqueCount="22">
  <si>
    <t>N п/п</t>
  </si>
  <si>
    <t>Наименование программы</t>
  </si>
  <si>
    <t>Всего</t>
  </si>
  <si>
    <t>в том числе средства вышестоящих бюджетов</t>
  </si>
  <si>
    <t>ИТОГО</t>
  </si>
  <si>
    <t>ПЕРЕЧЕНЬ</t>
  </si>
  <si>
    <t>Процент исполнения</t>
  </si>
  <si>
    <r>
      <t xml:space="preserve">Приложение № 6
</t>
    </r>
    <r>
      <rPr>
        <sz val="10"/>
        <color theme="1"/>
        <rFont val="Times New Roman"/>
        <family val="1"/>
        <charset val="204"/>
      </rPr>
      <t>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</t>
    </r>
  </si>
  <si>
    <t>программ Кировского внутригородского района городского округа Самара, финансирование которых предусмотрено расходной частью бюджета  Кировского внутригородского района городского округа Самара Самарской области 
за 2022 год</t>
  </si>
  <si>
    <r>
      <rPr>
        <sz val="16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к Решению Совета депутатов Кировского 
внутригородского района городского округа Самара 
от "____" ______________________ 2023 №____</t>
    </r>
    <r>
      <rPr>
        <sz val="12"/>
        <color theme="1"/>
        <rFont val="Times New Roman"/>
        <family val="1"/>
        <charset val="204"/>
      </rPr>
      <t xml:space="preserve">
</t>
    </r>
  </si>
  <si>
    <t>Утверждено на 2022 год</t>
  </si>
  <si>
    <t>Исполнено за 2022 год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</si>
  <si>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</si>
  <si>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Муниципальная программа «Формирование современной городской среды» на 2018-2024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</si>
  <si>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</si>
  <si>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 xml:space="preserve">Муниципальная программа «Развитие социальной сферы Кировского внутригородского района городского округа Самара» на 2021-2023 годы </t>
  </si>
  <si>
    <t>4.1.</t>
  </si>
  <si>
    <t xml:space="preserve">Подпрограмма «Развитие культуры Кировского внутригородского района городского округа Самара» </t>
  </si>
  <si>
    <t>4.2.</t>
  </si>
  <si>
    <t>Подпрограмма «Молодежь Кировского района»</t>
  </si>
  <si>
    <t>4.3.</t>
  </si>
  <si>
    <t>Подпрограмма «Развитие физической культуры и спорта на территории Кировского внутригородского района городского округа Самара»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</si>
</sst>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="80" zoomScaleNormal="100" zoomScaleSheetLayoutView="80" workbookViewId="0">
      <selection activeCell="E9" sqref="E9"/>
    </sheetView>
  </sheetViews>
  <sheetFormatPr defaultRowHeight="15.75" x14ac:dyDescent="0.25"/>
  <cols>
    <col min="1" max="1" width="5.85546875" style="1" customWidth="1"/>
    <col min="2" max="2" width="44.28515625" style="1" customWidth="1"/>
    <col min="3" max="3" width="11.85546875" style="1" customWidth="1"/>
    <col min="4" max="4" width="13.28515625" style="1" customWidth="1"/>
    <col min="5" max="5" width="11.7109375" style="1" customWidth="1"/>
    <col min="6" max="6" width="13.28515625" style="1" customWidth="1"/>
    <col min="7" max="7" width="9.140625" style="1" customWidth="1"/>
    <col min="8" max="8" width="13.5703125" style="1" customWidth="1"/>
    <col min="9" max="16384" width="9.140625" style="1"/>
  </cols>
  <sheetData>
    <row r="1" spans="1:16" ht="81.75" customHeight="1" x14ac:dyDescent="0.25">
      <c r="E1" s="20" t="s">
        <v>9</v>
      </c>
      <c r="F1" s="20"/>
      <c r="G1" s="20"/>
      <c r="H1" s="20"/>
      <c r="I1" s="20"/>
      <c r="J1" s="20"/>
      <c r="K1" s="20"/>
      <c r="L1" s="20"/>
      <c r="M1" s="20" t="s">
        <v>7</v>
      </c>
      <c r="N1" s="20"/>
      <c r="O1" s="20"/>
      <c r="P1" s="20"/>
    </row>
    <row r="5" spans="1:16" x14ac:dyDescent="0.25">
      <c r="A5" s="21" t="s">
        <v>5</v>
      </c>
      <c r="B5" s="21"/>
      <c r="C5" s="21"/>
      <c r="D5" s="21"/>
      <c r="E5" s="21"/>
      <c r="F5" s="21"/>
      <c r="G5" s="21"/>
      <c r="H5" s="21"/>
    </row>
    <row r="6" spans="1:16" ht="59.25" customHeight="1" x14ac:dyDescent="0.25">
      <c r="A6" s="21" t="s">
        <v>8</v>
      </c>
      <c r="B6" s="21"/>
      <c r="C6" s="21"/>
      <c r="D6" s="21"/>
      <c r="E6" s="21"/>
      <c r="F6" s="21"/>
      <c r="G6" s="21"/>
      <c r="H6" s="21"/>
    </row>
    <row r="8" spans="1:16" ht="27" customHeight="1" x14ac:dyDescent="0.25">
      <c r="A8" s="18" t="s">
        <v>0</v>
      </c>
      <c r="B8" s="18" t="s">
        <v>1</v>
      </c>
      <c r="C8" s="18" t="s">
        <v>10</v>
      </c>
      <c r="D8" s="18"/>
      <c r="E8" s="18" t="s">
        <v>11</v>
      </c>
      <c r="F8" s="18"/>
      <c r="G8" s="19" t="s">
        <v>6</v>
      </c>
      <c r="H8" s="19"/>
    </row>
    <row r="9" spans="1:16" ht="45" x14ac:dyDescent="0.25">
      <c r="A9" s="18"/>
      <c r="B9" s="18"/>
      <c r="C9" s="2" t="s">
        <v>2</v>
      </c>
      <c r="D9" s="2" t="s">
        <v>3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16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16" ht="161.25" customHeight="1" x14ac:dyDescent="0.25">
      <c r="A11" s="4">
        <v>1</v>
      </c>
      <c r="B11" s="5" t="s">
        <v>12</v>
      </c>
      <c r="C11" s="11">
        <v>14000</v>
      </c>
      <c r="D11" s="11">
        <v>0</v>
      </c>
      <c r="E11" s="16">
        <v>13849.9</v>
      </c>
      <c r="F11" s="11">
        <v>0</v>
      </c>
      <c r="G11" s="11">
        <f>E11/C11*100</f>
        <v>98.92785714285715</v>
      </c>
      <c r="H11" s="11">
        <v>0</v>
      </c>
    </row>
    <row r="12" spans="1:16" ht="66.75" customHeight="1" x14ac:dyDescent="0.25">
      <c r="A12" s="4">
        <v>2</v>
      </c>
      <c r="B12" s="5" t="s">
        <v>13</v>
      </c>
      <c r="C12" s="11">
        <v>27789.1</v>
      </c>
      <c r="D12" s="11">
        <v>20160.5</v>
      </c>
      <c r="E12" s="16">
        <v>26967.5</v>
      </c>
      <c r="F12" s="11">
        <f>15160.5+5000</f>
        <v>20160.5</v>
      </c>
      <c r="G12" s="11">
        <f t="shared" ref="G12:H18" si="0">E12/C12*100</f>
        <v>97.043445091780598</v>
      </c>
      <c r="H12" s="11">
        <f t="shared" si="0"/>
        <v>100</v>
      </c>
    </row>
    <row r="13" spans="1:16" ht="105" customHeight="1" x14ac:dyDescent="0.25">
      <c r="A13" s="4">
        <v>3</v>
      </c>
      <c r="B13" s="5" t="s">
        <v>14</v>
      </c>
      <c r="C13" s="11">
        <v>77263.199999999997</v>
      </c>
      <c r="D13" s="11">
        <v>0</v>
      </c>
      <c r="E13" s="16">
        <v>77263.199999999997</v>
      </c>
      <c r="F13" s="11">
        <v>0</v>
      </c>
      <c r="G13" s="11">
        <f t="shared" si="0"/>
        <v>100</v>
      </c>
      <c r="H13" s="11">
        <v>0</v>
      </c>
    </row>
    <row r="14" spans="1:16" ht="87" customHeight="1" x14ac:dyDescent="0.25">
      <c r="A14" s="4">
        <v>4</v>
      </c>
      <c r="B14" s="5" t="s">
        <v>15</v>
      </c>
      <c r="C14" s="11">
        <f>C15+C16+C17</f>
        <v>5899</v>
      </c>
      <c r="D14" s="11">
        <v>0</v>
      </c>
      <c r="E14" s="16">
        <f>E15+E16+E17</f>
        <v>3717.7</v>
      </c>
      <c r="F14" s="11">
        <v>0</v>
      </c>
      <c r="G14" s="11">
        <f t="shared" si="0"/>
        <v>63.022546194270213</v>
      </c>
      <c r="H14" s="11">
        <v>0</v>
      </c>
    </row>
    <row r="15" spans="1:16" ht="51.75" customHeight="1" x14ac:dyDescent="0.25">
      <c r="A15" s="12" t="s">
        <v>16</v>
      </c>
      <c r="B15" s="13" t="s">
        <v>17</v>
      </c>
      <c r="C15" s="14">
        <v>2070</v>
      </c>
      <c r="D15" s="14">
        <v>0</v>
      </c>
      <c r="E15" s="17">
        <v>1489.4</v>
      </c>
      <c r="F15" s="14">
        <v>0</v>
      </c>
      <c r="G15" s="11">
        <f t="shared" si="0"/>
        <v>71.951690821256037</v>
      </c>
      <c r="H15" s="11">
        <v>0</v>
      </c>
    </row>
    <row r="16" spans="1:16" ht="31.5" x14ac:dyDescent="0.25">
      <c r="A16" s="4" t="s">
        <v>18</v>
      </c>
      <c r="B16" s="6" t="s">
        <v>19</v>
      </c>
      <c r="C16" s="11">
        <v>310</v>
      </c>
      <c r="D16" s="11">
        <v>0</v>
      </c>
      <c r="E16" s="11">
        <v>223.2</v>
      </c>
      <c r="F16" s="11">
        <v>0</v>
      </c>
      <c r="G16" s="11">
        <f t="shared" si="0"/>
        <v>72</v>
      </c>
      <c r="H16" s="11">
        <v>0</v>
      </c>
    </row>
    <row r="17" spans="1:8" ht="63" x14ac:dyDescent="0.25">
      <c r="A17" s="12" t="s">
        <v>20</v>
      </c>
      <c r="B17" s="13" t="s">
        <v>21</v>
      </c>
      <c r="C17" s="14">
        <v>3519</v>
      </c>
      <c r="D17" s="14">
        <v>0</v>
      </c>
      <c r="E17" s="14">
        <v>2005.1</v>
      </c>
      <c r="F17" s="14">
        <v>0</v>
      </c>
      <c r="G17" s="11">
        <f t="shared" si="0"/>
        <v>56.979255470304061</v>
      </c>
      <c r="H17" s="11">
        <v>0</v>
      </c>
    </row>
    <row r="18" spans="1:8" s="9" customFormat="1" x14ac:dyDescent="0.25">
      <c r="A18" s="7"/>
      <c r="B18" s="7" t="s">
        <v>4</v>
      </c>
      <c r="C18" s="15">
        <f>C14+C13+C12+C11</f>
        <v>124951.29999999999</v>
      </c>
      <c r="D18" s="15">
        <f t="shared" ref="D18:F18" si="1">D14+D13+D12+D11</f>
        <v>20160.5</v>
      </c>
      <c r="E18" s="15">
        <f t="shared" si="1"/>
        <v>121798.29999999999</v>
      </c>
      <c r="F18" s="15">
        <f t="shared" si="1"/>
        <v>20160.5</v>
      </c>
      <c r="G18" s="15">
        <f t="shared" si="0"/>
        <v>97.476616889940317</v>
      </c>
      <c r="H18" s="15">
        <f t="shared" si="0"/>
        <v>100</v>
      </c>
    </row>
    <row r="20" spans="1:8" x14ac:dyDescent="0.25">
      <c r="C20" s="8">
        <v>141517</v>
      </c>
      <c r="D20" s="8">
        <v>97107.7</v>
      </c>
      <c r="E20" s="1">
        <v>117976.6</v>
      </c>
      <c r="F20" s="1">
        <f>(1921257.65+11802011.34+69004800.5)/1000</f>
        <v>82728.069489999994</v>
      </c>
    </row>
    <row r="21" spans="1:8" x14ac:dyDescent="0.25">
      <c r="C21" s="10">
        <f>C20-C18</f>
        <v>16565.700000000012</v>
      </c>
      <c r="D21" s="10">
        <f t="shared" ref="D21:F21" si="2">D20-D18</f>
        <v>76947.199999999997</v>
      </c>
      <c r="E21" s="10">
        <f t="shared" si="2"/>
        <v>-3821.6999999999825</v>
      </c>
      <c r="F21" s="10">
        <f t="shared" si="2"/>
        <v>62567.569489999994</v>
      </c>
      <c r="G21" s="10"/>
      <c r="H21" s="10"/>
    </row>
  </sheetData>
  <mergeCells count="10">
    <mergeCell ref="M1:P1"/>
    <mergeCell ref="I1:L1"/>
    <mergeCell ref="A6:H6"/>
    <mergeCell ref="A5:H5"/>
    <mergeCell ref="E1:H1"/>
    <mergeCell ref="A8:A9"/>
    <mergeCell ref="B8:B9"/>
    <mergeCell ref="C8:D8"/>
    <mergeCell ref="E8:F8"/>
    <mergeCell ref="G8:H8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2022-02-08T15:32:52Z</cp:lastPrinted>
  <dcterms:created xsi:type="dcterms:W3CDTF">2019-02-15T10:15:43Z</dcterms:created>
  <dcterms:modified xsi:type="dcterms:W3CDTF">2023-02-08T14:58:41Z</dcterms:modified>
</cp:coreProperties>
</file>