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445"/>
  </bookViews>
  <sheets>
    <sheet name="Sheet1" sheetId="1" r:id="rId1"/>
  </sheets>
  <definedNames>
    <definedName name="_xlnm.Print_Titles" localSheetId="0">Sheet1!$14:$16</definedName>
  </definedNames>
  <calcPr calcId="145621"/>
</workbook>
</file>

<file path=xl/calcChain.xml><?xml version="1.0" encoding="utf-8"?>
<calcChain xmlns="http://schemas.openxmlformats.org/spreadsheetml/2006/main">
  <c r="I141" i="1" l="1"/>
  <c r="I24" i="1"/>
  <c r="I23" i="1"/>
  <c r="I22" i="1" s="1"/>
  <c r="G24" i="1"/>
  <c r="G23" i="1"/>
  <c r="G22" i="1" s="1"/>
  <c r="H25" i="1"/>
  <c r="F25" i="1"/>
  <c r="I72" i="1" l="1"/>
  <c r="H72" i="1"/>
  <c r="G72" i="1"/>
  <c r="F72" i="1"/>
  <c r="F65" i="1" l="1"/>
  <c r="H69" i="1"/>
  <c r="F69" i="1"/>
  <c r="F125" i="1" l="1"/>
  <c r="F124" i="1"/>
  <c r="I78" i="1"/>
  <c r="G78" i="1"/>
  <c r="F78" i="1"/>
  <c r="I83" i="1"/>
  <c r="I82" i="1" s="1"/>
  <c r="H83" i="1"/>
  <c r="H82" i="1" s="1"/>
  <c r="H78" i="1" s="1"/>
  <c r="G83" i="1"/>
  <c r="G82" i="1"/>
  <c r="F83" i="1"/>
  <c r="F82" i="1"/>
  <c r="I73" i="1"/>
  <c r="H73" i="1"/>
  <c r="G73" i="1"/>
  <c r="F73" i="1"/>
  <c r="I38" i="1"/>
  <c r="I37" i="1" s="1"/>
  <c r="I36" i="1" s="1"/>
  <c r="H38" i="1"/>
  <c r="H37" i="1" s="1"/>
  <c r="H36" i="1" s="1"/>
  <c r="G38" i="1"/>
  <c r="G37" i="1" s="1"/>
  <c r="G36" i="1" s="1"/>
  <c r="F38" i="1"/>
  <c r="F37" i="1"/>
  <c r="F36" i="1" s="1"/>
  <c r="I132" i="1" l="1"/>
  <c r="H132" i="1"/>
  <c r="G132" i="1"/>
  <c r="F132" i="1"/>
  <c r="I95" i="1"/>
  <c r="I94" i="1" s="1"/>
  <c r="I93" i="1" s="1"/>
  <c r="H95" i="1"/>
  <c r="H94" i="1" s="1"/>
  <c r="H93" i="1" s="1"/>
  <c r="G95" i="1"/>
  <c r="G94" i="1" s="1"/>
  <c r="G93" i="1" s="1"/>
  <c r="F95" i="1"/>
  <c r="F94" i="1" s="1"/>
  <c r="F93" i="1" s="1"/>
  <c r="I20" i="1" l="1"/>
  <c r="I19" i="1" s="1"/>
  <c r="I18" i="1" s="1"/>
  <c r="I17" i="1" s="1"/>
  <c r="H20" i="1"/>
  <c r="H19" i="1" s="1"/>
  <c r="H18" i="1" s="1"/>
  <c r="G20" i="1"/>
  <c r="G19" i="1" s="1"/>
  <c r="G18" i="1" s="1"/>
  <c r="G17" i="1" s="1"/>
  <c r="F20" i="1"/>
  <c r="F19" i="1" s="1"/>
  <c r="F18" i="1" s="1"/>
  <c r="H42" i="1" l="1"/>
  <c r="G42" i="1"/>
  <c r="F42" i="1"/>
  <c r="I111" i="1"/>
  <c r="G111" i="1"/>
  <c r="H56" i="1"/>
  <c r="G56" i="1"/>
  <c r="F56" i="1"/>
  <c r="I75" i="1" l="1"/>
  <c r="I69" i="1" s="1"/>
  <c r="H75" i="1"/>
  <c r="G75" i="1"/>
  <c r="G69" i="1" s="1"/>
  <c r="F75" i="1"/>
  <c r="I135" i="1" l="1"/>
  <c r="H135" i="1"/>
  <c r="G135" i="1"/>
  <c r="F135" i="1"/>
  <c r="I139" i="1"/>
  <c r="H139" i="1"/>
  <c r="G139" i="1"/>
  <c r="F139" i="1"/>
  <c r="I137" i="1"/>
  <c r="H137" i="1"/>
  <c r="G137" i="1"/>
  <c r="F137" i="1"/>
  <c r="I85" i="1"/>
  <c r="G85" i="1"/>
  <c r="H90" i="1"/>
  <c r="F90" i="1"/>
  <c r="G134" i="1" l="1"/>
  <c r="H134" i="1"/>
  <c r="I134" i="1"/>
  <c r="F134" i="1"/>
  <c r="I130" i="1"/>
  <c r="H130" i="1"/>
  <c r="G130" i="1"/>
  <c r="I128" i="1"/>
  <c r="H128" i="1"/>
  <c r="G128" i="1"/>
  <c r="F130" i="1"/>
  <c r="F128" i="1"/>
  <c r="F127" i="1" s="1"/>
  <c r="I109" i="1"/>
  <c r="I108" i="1" s="1"/>
  <c r="I107" i="1" s="1"/>
  <c r="H109" i="1"/>
  <c r="H108" i="1" s="1"/>
  <c r="H107" i="1" s="1"/>
  <c r="G109" i="1"/>
  <c r="G108" i="1" s="1"/>
  <c r="G107" i="1" s="1"/>
  <c r="F109" i="1"/>
  <c r="F108" i="1" s="1"/>
  <c r="F107" i="1" s="1"/>
  <c r="I100" i="1"/>
  <c r="I99" i="1" s="1"/>
  <c r="I98" i="1" s="1"/>
  <c r="I97" i="1" s="1"/>
  <c r="I92" i="1" s="1"/>
  <c r="H100" i="1"/>
  <c r="H99" i="1" s="1"/>
  <c r="H98" i="1" s="1"/>
  <c r="G100" i="1"/>
  <c r="G99" i="1" s="1"/>
  <c r="G98" i="1" s="1"/>
  <c r="G97" i="1" s="1"/>
  <c r="G92" i="1" s="1"/>
  <c r="G141" i="1" s="1"/>
  <c r="F99" i="1"/>
  <c r="F98" i="1" s="1"/>
  <c r="I80" i="1"/>
  <c r="I79" i="1" s="1"/>
  <c r="H80" i="1"/>
  <c r="H79" i="1" s="1"/>
  <c r="G80" i="1"/>
  <c r="G79" i="1" s="1"/>
  <c r="F80" i="1"/>
  <c r="F79" i="1" s="1"/>
  <c r="I67" i="1"/>
  <c r="I66" i="1" s="1"/>
  <c r="I65" i="1" s="1"/>
  <c r="H67" i="1"/>
  <c r="H66" i="1" s="1"/>
  <c r="H65" i="1" s="1"/>
  <c r="G67" i="1"/>
  <c r="G66" i="1" s="1"/>
  <c r="G65" i="1" s="1"/>
  <c r="F67" i="1"/>
  <c r="F66" i="1" s="1"/>
  <c r="I127" i="1" l="1"/>
  <c r="I126" i="1" s="1"/>
  <c r="F126" i="1"/>
  <c r="H127" i="1"/>
  <c r="H126" i="1" s="1"/>
  <c r="G127" i="1"/>
  <c r="G126" i="1" s="1"/>
  <c r="H122" i="1"/>
  <c r="H121" i="1" s="1"/>
  <c r="H120" i="1" s="1"/>
  <c r="H119" i="1" s="1"/>
  <c r="F122" i="1"/>
  <c r="F121" i="1" s="1"/>
  <c r="F120" i="1" s="1"/>
  <c r="F119" i="1" s="1"/>
  <c r="H70" i="1"/>
  <c r="F70" i="1"/>
  <c r="H44" i="1"/>
  <c r="H41" i="1" s="1"/>
  <c r="F44" i="1"/>
  <c r="H46" i="1"/>
  <c r="F46" i="1"/>
  <c r="F41" i="1" l="1"/>
  <c r="F64" i="1"/>
  <c r="I34" i="1"/>
  <c r="H34" i="1"/>
  <c r="G34" i="1"/>
  <c r="F34" i="1"/>
  <c r="H64" i="1" l="1"/>
  <c r="H24" i="1"/>
  <c r="F24" i="1"/>
  <c r="H26" i="1"/>
  <c r="F26" i="1"/>
  <c r="H23" i="1" l="1"/>
  <c r="H22" i="1" s="1"/>
  <c r="F23" i="1"/>
  <c r="F22" i="1" s="1"/>
  <c r="H117" i="1"/>
  <c r="H116" i="1" s="1"/>
  <c r="H115" i="1" s="1"/>
  <c r="H114" i="1" s="1"/>
  <c r="F117" i="1"/>
  <c r="F116" i="1" s="1"/>
  <c r="F115" i="1" s="1"/>
  <c r="F114" i="1" s="1"/>
  <c r="H112" i="1"/>
  <c r="F112" i="1"/>
  <c r="F111" i="1" s="1"/>
  <c r="H103" i="1"/>
  <c r="H102" i="1" s="1"/>
  <c r="H97" i="1" s="1"/>
  <c r="F103" i="1"/>
  <c r="F102" i="1" s="1"/>
  <c r="F97" i="1" s="1"/>
  <c r="H88" i="1"/>
  <c r="F88" i="1"/>
  <c r="H86" i="1"/>
  <c r="F86" i="1"/>
  <c r="H62" i="1"/>
  <c r="H55" i="1"/>
  <c r="H54" i="1" s="1"/>
  <c r="H51" i="1"/>
  <c r="H50" i="1" s="1"/>
  <c r="H49" i="1" s="1"/>
  <c r="H48" i="1" s="1"/>
  <c r="F51" i="1"/>
  <c r="F50" i="1" s="1"/>
  <c r="F49" i="1" s="1"/>
  <c r="F48" i="1" s="1"/>
  <c r="H40" i="1"/>
  <c r="H17" i="1" s="1"/>
  <c r="F62" i="1"/>
  <c r="F55" i="1"/>
  <c r="F54" i="1" s="1"/>
  <c r="F40" i="1"/>
  <c r="F17" i="1" s="1"/>
  <c r="F141" i="1" s="1"/>
  <c r="H106" i="1" l="1"/>
  <c r="H105" i="1" s="1"/>
  <c r="H111" i="1"/>
  <c r="H85" i="1"/>
  <c r="F85" i="1"/>
  <c r="F106" i="1"/>
  <c r="F105" i="1" s="1"/>
  <c r="F92" i="1"/>
  <c r="H92" i="1"/>
  <c r="H125" i="1"/>
  <c r="H124" i="1" s="1"/>
  <c r="H59" i="1"/>
  <c r="H58" i="1" s="1"/>
  <c r="H53" i="1" s="1"/>
  <c r="F59" i="1"/>
  <c r="F58" i="1" s="1"/>
  <c r="F53" i="1" s="1"/>
  <c r="F77" i="1" l="1"/>
  <c r="H77" i="1"/>
  <c r="F143" i="1" l="1"/>
  <c r="H141" i="1"/>
  <c r="H143" i="1" s="1"/>
</calcChain>
</file>

<file path=xl/sharedStrings.xml><?xml version="1.0" encoding="utf-8"?>
<sst xmlns="http://schemas.openxmlformats.org/spreadsheetml/2006/main" count="637" uniqueCount="118">
  <si>
    <t>тыс, рублей</t>
  </si>
  <si>
    <t>Коды классификации расходов бюджета</t>
  </si>
  <si>
    <t>раздел</t>
  </si>
  <si>
    <t>1</t>
  </si>
  <si>
    <t>01</t>
  </si>
  <si>
    <t>02</t>
  </si>
  <si>
    <t>03</t>
  </si>
  <si>
    <t>подраздел</t>
  </si>
  <si>
    <t>2</t>
  </si>
  <si>
    <t>04</t>
  </si>
  <si>
    <t>06</t>
  </si>
  <si>
    <t>13</t>
  </si>
  <si>
    <t>09</t>
  </si>
  <si>
    <t>14</t>
  </si>
  <si>
    <t>целевая статья</t>
  </si>
  <si>
    <t>3</t>
  </si>
  <si>
    <t>9900000000</t>
  </si>
  <si>
    <t>вид расходов</t>
  </si>
  <si>
    <t>4</t>
  </si>
  <si>
    <t>100</t>
  </si>
  <si>
    <t>120</t>
  </si>
  <si>
    <t>200</t>
  </si>
  <si>
    <t>240</t>
  </si>
  <si>
    <t>Наименование показателя</t>
  </si>
  <si>
    <t>5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</si>
  <si>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</si>
  <si>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</si>
  <si>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</si>
  <si>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</si>
  <si>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</si>
  <si>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</si>
  <si>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</si>
  <si>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персоналу государственных (муниципальных) органов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</si>
  <si>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</si>
  <si>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</si>
  <si>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</si>
  <si>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</si>
  <si>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</si>
  <si>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Сумма</t>
  </si>
  <si>
    <t>6</t>
  </si>
  <si>
    <t>в том числе средства вышестоящих бюджетов</t>
  </si>
  <si>
    <t>7</t>
  </si>
  <si>
    <t>0,0</t>
  </si>
  <si>
    <t>0.0</t>
  </si>
  <si>
    <t>8</t>
  </si>
  <si>
    <t>9</t>
  </si>
  <si>
    <t>05</t>
  </si>
  <si>
    <t>07</t>
  </si>
  <si>
    <t>08</t>
  </si>
  <si>
    <t>10</t>
  </si>
  <si>
    <t>11</t>
  </si>
  <si>
    <t>600</t>
  </si>
  <si>
    <t>630</t>
  </si>
  <si>
    <t>850</t>
  </si>
  <si>
    <t>800</t>
  </si>
  <si>
    <t>810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</si>
  <si>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</si>
  <si>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</si>
  <si>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Благоустройство</t>
  </si>
  <si>
    <t>Иные бюджетные ассигнования</t>
  </si>
  <si>
    <t>Уплата налогов, сборов и иных платежей</t>
  </si>
  <si>
    <t>ОБРАЗОВАНИЕ</t>
  </si>
  <si>
    <t>КУЛЬТУРА, КИНЕМАТОГРАФИЯ</t>
  </si>
  <si>
    <t>Другие вопросы в области культуры, кинематографии</t>
  </si>
  <si>
    <t>СОЦИАЛЬНАЯ ПОЛИТИКА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</si>
  <si>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</si>
  <si>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</si>
  <si>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</si>
  <si>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</si>
  <si>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ИТОГО</t>
  </si>
  <si>
    <t>0 0</t>
  </si>
  <si>
    <t>Закупка товаров работ и услуг для обеспечения государственных (муниципальных) нужд</t>
  </si>
  <si>
    <t>Расходы на выплаты персоналу государственных (муниципальных органов</t>
  </si>
  <si>
    <t>ЖИЛИЩНО-КОММУНАЛЬНОЕ ХОЗЯЙСТВО</t>
  </si>
  <si>
    <t>внутригородского района городского округа</t>
  </si>
  <si>
    <t xml:space="preserve">к Решению Совета депутатов Кировского </t>
  </si>
  <si>
    <t>Условно утверждаемые расходы</t>
  </si>
  <si>
    <t>Всего с учетом условно утверждаемых расходов</t>
  </si>
  <si>
    <t>Молодежная политика</t>
  </si>
  <si>
    <t>Закупка товаров, работ и услуг для обеспечения государственных (муниципальных)нужд</t>
  </si>
  <si>
    <t>Субсидии бюджетным учреждениям</t>
  </si>
  <si>
    <t>НАЦИОНАЛЬНАЯ ЭКОНОМИКА</t>
  </si>
  <si>
    <t>Дорожное хозяйство (дорожные фонды)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</si>
  <si>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</si>
  <si>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</si>
  <si>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</si>
  <si>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А400000000</t>
  </si>
  <si>
    <t>Муниципальная программа «Ремонт дворовых территорий многоквартирных домов, проездов к дворовым территориям многоквартирных домов (внутриквартальных проездов), расположенных в границах Кировского внутригородского района городского округа Самара» на 2018-2020 годы</t>
  </si>
  <si>
    <t>А300000000</t>
  </si>
  <si>
    <t>Подпрограмма "Молодежь Кировского района"</t>
  </si>
  <si>
    <t>Подпрограмма "Развитие культуры Кировского внутригородского района городского округа Самара"</t>
  </si>
  <si>
    <t>Подпрограмма "Развитие физической культуры и спорта на территории Кировского внутригородского района городского округа Самара"</t>
  </si>
  <si>
    <t>Защита населения и территории от чрезвычайных ситуаций природного и техногенного характера, пожарная безопасность</t>
  </si>
  <si>
    <t>А500000000</t>
  </si>
  <si>
    <t>А520000000</t>
  </si>
  <si>
    <t>Муниципальная программа "Развитие социальной сферы Кировского внутригородского района городского округа Самара" на 2021-2023 годы</t>
  </si>
  <si>
    <t>А510000000</t>
  </si>
  <si>
    <t>А530000000</t>
  </si>
  <si>
    <t>Муниципальная программа «Ремонт дворовых территорий многоквартирных домов, проездов к дворовым территориям многоквартирных домов (внутриквартальных проездов), расположенных в границах Кировского внутригородского района городского округа Самара» на 2018-2025 годы</t>
  </si>
  <si>
    <t>Муниципальная программа "Формирование современной городской среды" на 2018-2024 годы</t>
  </si>
  <si>
    <t>Функционирование высшего должностного лица субъекта Российской Федерации и муниципального образования</t>
  </si>
  <si>
    <t xml:space="preserve"> и группам (группам и подгруппам) видов расходов классификации расходов бюджета Кировского внутригородского </t>
  </si>
  <si>
    <t>района городского округа Самара Самарской области</t>
  </si>
  <si>
    <t xml:space="preserve">подразделам, целевым статьям (муниципальным программам и непрограммным направлениям деятельности) </t>
  </si>
  <si>
    <t>Профессиональная подготовка, переподготовка и повышение квалификации</t>
  </si>
  <si>
    <t>2024 год -всего</t>
  </si>
  <si>
    <t>Приложение 9</t>
  </si>
  <si>
    <t>Самара  от _____________2022 г. №___</t>
  </si>
  <si>
    <t>Распределение бюджетных ассигнований на плановый период 2024 и 2025 годов по разделам,</t>
  </si>
  <si>
    <t>2025 год -всего</t>
  </si>
  <si>
    <t>Резервные фонды</t>
  </si>
  <si>
    <t>Резервные средства</t>
  </si>
  <si>
    <t>А700000000</t>
  </si>
  <si>
    <t>Муниципальная программа "Благоустройство территории Кировского внутригородского района городского округа Самара ("Комфортная городская среда")" на 2022-2024 годы</t>
  </si>
  <si>
    <t>Иные закупки товаров, работ и услуг для обеспечения государственных (муниципальных)нужд</t>
  </si>
  <si>
    <t>Приложение 8</t>
  </si>
  <si>
    <t>27 декабря</t>
  </si>
  <si>
    <t>2022 № 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</si>
</sst>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"/>
    </font>
    <font>
      <sz val="10"/>
      <name val="Arial"/>
      <family val="2"/>
      <charset val="204"/>
    </font>
    <font>
      <sz val="9"/>
      <name val="Arial"/>
      <family val="2"/>
      <charset val="204"/>
    </font>
    <font>
      <u/>
      <sz val="6"/>
      <name val="Arial"/>
      <family val="2"/>
      <charset val="204"/>
    </font>
    <font>
      <sz val="6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 applyNumberFormat="0" applyFont="0" applyFill="0" applyBorder="0" applyAlignment="0" applyProtection="0">
      <alignment vertical="top"/>
    </xf>
  </cellStyleXfs>
  <cellXfs count="4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top"/>
    </xf>
    <xf numFmtId="0" fontId="7" fillId="0" borderId="6" xfId="0" applyNumberFormat="1" applyFont="1" applyFill="1" applyBorder="1" applyAlignment="1" applyProtection="1">
      <alignment horizontal="center" vertical="top"/>
    </xf>
    <xf numFmtId="0" fontId="7" fillId="0" borderId="6" xfId="0" applyNumberFormat="1" applyFont="1" applyFill="1" applyBorder="1" applyAlignment="1" applyProtection="1">
      <alignment horizontal="left" vertical="top" indent="11"/>
    </xf>
    <xf numFmtId="0" fontId="7" fillId="0" borderId="6" xfId="0" applyNumberFormat="1" applyFont="1" applyFill="1" applyBorder="1" applyAlignment="1" applyProtection="1">
      <alignment horizontal="left" vertical="top" indent="2"/>
    </xf>
    <xf numFmtId="0" fontId="7" fillId="0" borderId="0" xfId="0" applyNumberFormat="1" applyFont="1" applyFill="1" applyBorder="1" applyAlignment="1" applyProtection="1">
      <alignment vertical="top"/>
    </xf>
    <xf numFmtId="0" fontId="8" fillId="0" borderId="6" xfId="0" applyNumberFormat="1" applyFont="1" applyFill="1" applyBorder="1" applyAlignment="1" applyProtection="1">
      <alignment horizontal="center" vertical="top"/>
    </xf>
    <xf numFmtId="0" fontId="8" fillId="0" borderId="6" xfId="0" applyNumberFormat="1" applyFont="1" applyFill="1" applyBorder="1" applyAlignment="1" applyProtection="1">
      <alignment horizontal="left" vertical="top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left" vertical="top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top"/>
    </xf>
    <xf numFmtId="0" fontId="7" fillId="0" borderId="6" xfId="2" applyNumberFormat="1" applyFont="1" applyFill="1" applyBorder="1" applyAlignment="1" applyProtection="1">
      <alignment horizontal="left" vertical="center" wrapText="1"/>
    </xf>
    <xf numFmtId="0" fontId="7" fillId="0" borderId="6" xfId="2" applyNumberFormat="1" applyFont="1" applyFill="1" applyBorder="1" applyAlignment="1" applyProtection="1">
      <alignment horizontal="left" vertical="center"/>
    </xf>
    <xf numFmtId="0" fontId="7" fillId="0" borderId="6" xfId="2" applyNumberFormat="1" applyFont="1" applyFill="1" applyBorder="1" applyAlignment="1" applyProtection="1">
      <alignment horizontal="left" vertical="center" wrapText="1"/>
    </xf>
    <xf numFmtId="0" fontId="7" fillId="0" borderId="6" xfId="2" applyNumberFormat="1" applyFont="1" applyFill="1" applyBorder="1" applyAlignment="1" applyProtection="1">
      <alignment horizontal="left" vertical="center" wrapText="1"/>
    </xf>
    <xf numFmtId="0" fontId="7" fillId="0" borderId="6" xfId="2" applyNumberFormat="1" applyFont="1" applyFill="1" applyBorder="1" applyAlignment="1" applyProtection="1">
      <alignment horizontal="left" vertical="center"/>
    </xf>
    <xf numFmtId="0" fontId="7" fillId="0" borderId="6" xfId="2" applyNumberFormat="1" applyFont="1" applyFill="1" applyBorder="1" applyAlignment="1" applyProtection="1">
      <alignment horizontal="center" vertical="top"/>
    </xf>
    <xf numFmtId="0" fontId="7" fillId="0" borderId="6" xfId="2" applyNumberFormat="1" applyFont="1" applyFill="1" applyBorder="1" applyAlignment="1" applyProtection="1">
      <alignment horizontal="center" vertical="center"/>
    </xf>
    <xf numFmtId="164" fontId="8" fillId="0" borderId="6" xfId="0" applyNumberFormat="1" applyFont="1" applyFill="1" applyBorder="1" applyAlignment="1" applyProtection="1">
      <alignment horizontal="right" vertical="top"/>
    </xf>
    <xf numFmtId="164" fontId="7" fillId="0" borderId="6" xfId="0" applyNumberFormat="1" applyFont="1" applyFill="1" applyBorder="1" applyAlignment="1" applyProtection="1">
      <alignment horizontal="right" vertical="top"/>
    </xf>
    <xf numFmtId="49" fontId="7" fillId="0" borderId="6" xfId="0" applyNumberFormat="1" applyFont="1" applyFill="1" applyBorder="1" applyAlignment="1" applyProtection="1">
      <alignment horizontal="center" vertical="top"/>
    </xf>
    <xf numFmtId="0" fontId="7" fillId="0" borderId="6" xfId="0" applyNumberFormat="1" applyFont="1" applyFill="1" applyBorder="1" applyAlignment="1" applyProtection="1">
      <alignment horizontal="left" vertical="center"/>
    </xf>
    <xf numFmtId="0" fontId="7" fillId="0" borderId="6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top"/>
    </xf>
    <xf numFmtId="0" fontId="7" fillId="0" borderId="1" xfId="0" applyNumberFormat="1" applyFont="1" applyFill="1" applyBorder="1" applyAlignment="1" applyProtection="1">
      <alignment horizontal="center" vertical="top"/>
    </xf>
    <xf numFmtId="0" fontId="7" fillId="0" borderId="2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center" vertical="top"/>
    </xf>
    <xf numFmtId="0" fontId="1" fillId="0" borderId="2" xfId="0" applyNumberFormat="1" applyFont="1" applyFill="1" applyBorder="1" applyAlignment="1" applyProtection="1">
      <alignment horizontal="center" vertical="top"/>
    </xf>
    <xf numFmtId="0" fontId="1" fillId="0" borderId="3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left" vertical="top" indent="6"/>
    </xf>
    <xf numFmtId="0" fontId="4" fillId="0" borderId="5" xfId="0" applyNumberFormat="1" applyFont="1" applyFill="1" applyBorder="1" applyAlignment="1" applyProtection="1">
      <alignment horizontal="left" vertical="top" indent="6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9"/>
  <sheetViews>
    <sheetView tabSelected="1" showRuler="0" view="pageLayout" zoomScale="150" zoomScaleNormal="200" zoomScalePageLayoutView="150" workbookViewId="0">
      <selection activeCell="F6" sqref="F6"/>
    </sheetView>
  </sheetViews>
  <sheetFormatPr defaultRowHeight="12.75" x14ac:dyDescent="0.2"/>
  <cols>
    <col min="1" max="1" width="4.140625" customWidth="1"/>
    <col min="2" max="2" width="6.140625" customWidth="1"/>
    <col min="3" max="3" width="9.28515625" customWidth="1"/>
    <col min="4" max="4" width="5.5703125" customWidth="1"/>
    <col min="5" max="5" width="40.42578125" customWidth="1"/>
    <col min="6" max="6" width="8.140625" customWidth="1"/>
    <col min="7" max="7" width="8.140625" style="16" customWidth="1"/>
    <col min="8" max="8" width="8.28515625" customWidth="1"/>
    <col min="9" max="9" width="8.5703125" customWidth="1"/>
  </cols>
  <sheetData>
    <row r="1" spans="1:10" x14ac:dyDescent="0.2">
      <c r="F1" s="1" t="s">
        <v>115</v>
      </c>
    </row>
    <row r="3" spans="1:10" x14ac:dyDescent="0.2">
      <c r="F3" s="8" t="s">
        <v>75</v>
      </c>
      <c r="G3" s="18"/>
      <c r="H3" s="8"/>
      <c r="I3" s="8"/>
      <c r="J3" s="8"/>
    </row>
    <row r="4" spans="1:10" x14ac:dyDescent="0.2">
      <c r="F4" s="8" t="s">
        <v>74</v>
      </c>
      <c r="G4" s="8"/>
      <c r="H4" s="8"/>
      <c r="I4" s="8"/>
      <c r="J4" s="8"/>
    </row>
    <row r="5" spans="1:10" x14ac:dyDescent="0.2">
      <c r="F5" s="8" t="s">
        <v>107</v>
      </c>
      <c r="G5" s="8" t="s">
        <v>116</v>
      </c>
      <c r="H5" s="8" t="s">
        <v>117</v>
      </c>
      <c r="I5" s="33"/>
    </row>
    <row r="7" spans="1:10" x14ac:dyDescent="0.2">
      <c r="A7" s="4"/>
      <c r="B7" s="4"/>
      <c r="C7" s="4"/>
      <c r="D7" s="4"/>
      <c r="E7" s="32" t="s">
        <v>106</v>
      </c>
      <c r="F7" s="4"/>
      <c r="G7" s="17"/>
      <c r="H7" s="4"/>
      <c r="I7" s="4"/>
    </row>
    <row r="8" spans="1:10" x14ac:dyDescent="0.2">
      <c r="A8" s="48" t="s">
        <v>108</v>
      </c>
      <c r="B8" s="48"/>
      <c r="C8" s="48"/>
      <c r="D8" s="48"/>
      <c r="E8" s="48"/>
      <c r="F8" s="48"/>
      <c r="G8" s="48"/>
      <c r="H8" s="48"/>
      <c r="I8" s="48"/>
    </row>
    <row r="9" spans="1:10" x14ac:dyDescent="0.2">
      <c r="A9" s="48" t="s">
        <v>103</v>
      </c>
      <c r="B9" s="48"/>
      <c r="C9" s="48"/>
      <c r="D9" s="48"/>
      <c r="E9" s="48"/>
      <c r="F9" s="48"/>
      <c r="G9" s="48"/>
      <c r="H9" s="48"/>
      <c r="I9" s="48"/>
    </row>
    <row r="10" spans="1:10" x14ac:dyDescent="0.2">
      <c r="A10" s="48" t="s">
        <v>101</v>
      </c>
      <c r="B10" s="48"/>
      <c r="C10" s="48"/>
      <c r="D10" s="48"/>
      <c r="E10" s="48"/>
      <c r="F10" s="48"/>
      <c r="G10" s="48"/>
      <c r="H10" s="48"/>
      <c r="I10" s="48"/>
    </row>
    <row r="11" spans="1:10" x14ac:dyDescent="0.2">
      <c r="A11" s="48" t="s">
        <v>102</v>
      </c>
      <c r="B11" s="48"/>
      <c r="C11" s="48"/>
      <c r="D11" s="48"/>
      <c r="E11" s="48"/>
      <c r="F11" s="48"/>
      <c r="G11" s="48"/>
      <c r="H11" s="48"/>
      <c r="I11" s="48"/>
    </row>
    <row r="13" spans="1:10" x14ac:dyDescent="0.2">
      <c r="I13" s="2" t="s">
        <v>0</v>
      </c>
    </row>
    <row r="14" spans="1:10" ht="18" customHeight="1" x14ac:dyDescent="0.2">
      <c r="A14" s="40" t="s">
        <v>1</v>
      </c>
      <c r="B14" s="41"/>
      <c r="C14" s="41"/>
      <c r="D14" s="42"/>
      <c r="E14" s="43" t="s">
        <v>23</v>
      </c>
      <c r="F14" s="45" t="s">
        <v>38</v>
      </c>
      <c r="G14" s="46"/>
      <c r="H14" s="46"/>
      <c r="I14" s="47"/>
    </row>
    <row r="15" spans="1:10" ht="33" x14ac:dyDescent="0.2">
      <c r="A15" s="3" t="s">
        <v>2</v>
      </c>
      <c r="B15" s="3" t="s">
        <v>7</v>
      </c>
      <c r="C15" s="3" t="s">
        <v>14</v>
      </c>
      <c r="D15" s="3" t="s">
        <v>17</v>
      </c>
      <c r="E15" s="44"/>
      <c r="F15" s="3" t="s">
        <v>105</v>
      </c>
      <c r="G15" s="3" t="s">
        <v>40</v>
      </c>
      <c r="H15" s="3" t="s">
        <v>109</v>
      </c>
      <c r="I15" s="3" t="s">
        <v>40</v>
      </c>
    </row>
    <row r="16" spans="1:10" s="8" customFormat="1" ht="11.25" x14ac:dyDescent="0.2">
      <c r="A16" s="5" t="s">
        <v>3</v>
      </c>
      <c r="B16" s="5" t="s">
        <v>8</v>
      </c>
      <c r="C16" s="5" t="s">
        <v>15</v>
      </c>
      <c r="D16" s="5" t="s">
        <v>18</v>
      </c>
      <c r="E16" s="6" t="s">
        <v>24</v>
      </c>
      <c r="F16" s="7" t="s">
        <v>39</v>
      </c>
      <c r="G16" s="5" t="s">
        <v>41</v>
      </c>
      <c r="H16" s="7" t="s">
        <v>44</v>
      </c>
      <c r="I16" s="7" t="s">
        <v>45</v>
      </c>
    </row>
    <row r="17" spans="1:9" s="8" customFormat="1" ht="11.25" x14ac:dyDescent="0.2">
      <c r="A17" s="9" t="s">
        <v>4</v>
      </c>
      <c r="B17" s="10"/>
      <c r="C17" s="10"/>
      <c r="D17" s="10"/>
      <c r="E17" s="10" t="s">
        <v>25</v>
      </c>
      <c r="F17" s="27">
        <f>F22+F28+F40+F18+F36</f>
        <v>153770.6</v>
      </c>
      <c r="G17" s="27">
        <f t="shared" ref="G17:H17" si="0">G22+G28+G40+G18+G36</f>
        <v>2480</v>
      </c>
      <c r="H17" s="27">
        <f t="shared" si="0"/>
        <v>153577.70000000001</v>
      </c>
      <c r="I17" s="27">
        <f>I18+I22+I36+I40</f>
        <v>2480</v>
      </c>
    </row>
    <row r="18" spans="1:9" s="8" customFormat="1" ht="24" customHeight="1" x14ac:dyDescent="0.2">
      <c r="A18" s="5" t="s">
        <v>4</v>
      </c>
      <c r="B18" s="29" t="s">
        <v>5</v>
      </c>
      <c r="C18" s="10"/>
      <c r="D18" s="10"/>
      <c r="E18" s="13" t="s">
        <v>100</v>
      </c>
      <c r="F18" s="28">
        <f>F19</f>
        <v>3120.1</v>
      </c>
      <c r="G18" s="28">
        <f t="shared" ref="G18:I20" si="1">G19</f>
        <v>0</v>
      </c>
      <c r="H18" s="28">
        <f t="shared" si="1"/>
        <v>3120.1</v>
      </c>
      <c r="I18" s="28">
        <f t="shared" si="1"/>
        <v>0</v>
      </c>
    </row>
    <row r="19" spans="1:9" s="8" customFormat="1" ht="11.25" x14ac:dyDescent="0.2">
      <c r="A19" s="5" t="s">
        <v>4</v>
      </c>
      <c r="B19" s="29" t="s">
        <v>5</v>
      </c>
      <c r="C19" s="5" t="s">
        <v>16</v>
      </c>
      <c r="D19" s="12"/>
      <c r="E19" s="12" t="s">
        <v>27</v>
      </c>
      <c r="F19" s="28">
        <f>F20</f>
        <v>3120.1</v>
      </c>
      <c r="G19" s="28">
        <f t="shared" si="1"/>
        <v>0</v>
      </c>
      <c r="H19" s="28">
        <f t="shared" si="1"/>
        <v>3120.1</v>
      </c>
      <c r="I19" s="28">
        <f t="shared" si="1"/>
        <v>0</v>
      </c>
    </row>
    <row r="20" spans="1:9" s="8" customFormat="1" ht="56.25" x14ac:dyDescent="0.2">
      <c r="A20" s="5" t="s">
        <v>4</v>
      </c>
      <c r="B20" s="29" t="s">
        <v>5</v>
      </c>
      <c r="C20" s="5" t="s">
        <v>16</v>
      </c>
      <c r="D20" s="5" t="s">
        <v>19</v>
      </c>
      <c r="E20" s="13" t="s">
        <v>28</v>
      </c>
      <c r="F20" s="28">
        <f>F21</f>
        <v>3120.1</v>
      </c>
      <c r="G20" s="28">
        <f t="shared" si="1"/>
        <v>0</v>
      </c>
      <c r="H20" s="28">
        <f t="shared" si="1"/>
        <v>3120.1</v>
      </c>
      <c r="I20" s="28">
        <f t="shared" si="1"/>
        <v>0</v>
      </c>
    </row>
    <row r="21" spans="1:9" s="8" customFormat="1" ht="22.5" x14ac:dyDescent="0.2">
      <c r="A21" s="5" t="s">
        <v>4</v>
      </c>
      <c r="B21" s="29" t="s">
        <v>5</v>
      </c>
      <c r="C21" s="5" t="s">
        <v>16</v>
      </c>
      <c r="D21" s="5" t="s">
        <v>20</v>
      </c>
      <c r="E21" s="13" t="s">
        <v>72</v>
      </c>
      <c r="F21" s="28">
        <v>3120.1</v>
      </c>
      <c r="G21" s="28">
        <v>0</v>
      </c>
      <c r="H21" s="28">
        <v>3120.1</v>
      </c>
      <c r="I21" s="28">
        <v>0</v>
      </c>
    </row>
    <row r="22" spans="1:9" s="8" customFormat="1" ht="45" x14ac:dyDescent="0.2">
      <c r="A22" s="11" t="s">
        <v>4</v>
      </c>
      <c r="B22" s="11" t="s">
        <v>9</v>
      </c>
      <c r="C22" s="12"/>
      <c r="D22" s="12"/>
      <c r="E22" s="13" t="s">
        <v>26</v>
      </c>
      <c r="F22" s="28">
        <f>F23</f>
        <v>84902.6</v>
      </c>
      <c r="G22" s="28">
        <f>G23</f>
        <v>2480</v>
      </c>
      <c r="H22" s="28">
        <f>H23</f>
        <v>84902.6</v>
      </c>
      <c r="I22" s="28">
        <f>I23</f>
        <v>2480</v>
      </c>
    </row>
    <row r="23" spans="1:9" s="8" customFormat="1" ht="11.25" x14ac:dyDescent="0.2">
      <c r="A23" s="5" t="s">
        <v>4</v>
      </c>
      <c r="B23" s="5" t="s">
        <v>9</v>
      </c>
      <c r="C23" s="5" t="s">
        <v>16</v>
      </c>
      <c r="D23" s="12"/>
      <c r="E23" s="12" t="s">
        <v>27</v>
      </c>
      <c r="F23" s="28">
        <f>F24+F26+F34</f>
        <v>84902.6</v>
      </c>
      <c r="G23" s="28">
        <f>G24+G26+G34</f>
        <v>2480</v>
      </c>
      <c r="H23" s="28">
        <f>H24+H26+H34</f>
        <v>84902.6</v>
      </c>
      <c r="I23" s="28">
        <f>I24+I26+I34</f>
        <v>2480</v>
      </c>
    </row>
    <row r="24" spans="1:9" s="8" customFormat="1" ht="56.25" x14ac:dyDescent="0.2">
      <c r="A24" s="5" t="s">
        <v>4</v>
      </c>
      <c r="B24" s="5" t="s">
        <v>9</v>
      </c>
      <c r="C24" s="5" t="s">
        <v>16</v>
      </c>
      <c r="D24" s="5" t="s">
        <v>19</v>
      </c>
      <c r="E24" s="13" t="s">
        <v>28</v>
      </c>
      <c r="F24" s="28">
        <f>F25</f>
        <v>84418.6</v>
      </c>
      <c r="G24" s="28">
        <f>G25</f>
        <v>2480</v>
      </c>
      <c r="H24" s="28">
        <f>H25</f>
        <v>84418.6</v>
      </c>
      <c r="I24" s="28">
        <f>I25</f>
        <v>2480</v>
      </c>
    </row>
    <row r="25" spans="1:9" s="8" customFormat="1" ht="22.5" x14ac:dyDescent="0.2">
      <c r="A25" s="5" t="s">
        <v>4</v>
      </c>
      <c r="B25" s="5" t="s">
        <v>9</v>
      </c>
      <c r="C25" s="5" t="s">
        <v>16</v>
      </c>
      <c r="D25" s="5" t="s">
        <v>20</v>
      </c>
      <c r="E25" s="13" t="s">
        <v>72</v>
      </c>
      <c r="F25" s="28">
        <f>81938.6+2480</f>
        <v>84418.6</v>
      </c>
      <c r="G25" s="28">
        <v>2480</v>
      </c>
      <c r="H25" s="28">
        <f>81938.6+2480</f>
        <v>84418.6</v>
      </c>
      <c r="I25" s="28">
        <v>2480</v>
      </c>
    </row>
    <row r="26" spans="1:9" s="8" customFormat="1" ht="22.5" x14ac:dyDescent="0.2">
      <c r="A26" s="5" t="s">
        <v>4</v>
      </c>
      <c r="B26" s="5" t="s">
        <v>9</v>
      </c>
      <c r="C26" s="5" t="s">
        <v>16</v>
      </c>
      <c r="D26" s="5" t="s">
        <v>21</v>
      </c>
      <c r="E26" s="13" t="s">
        <v>29</v>
      </c>
      <c r="F26" s="28">
        <f>F27</f>
        <v>484</v>
      </c>
      <c r="G26" s="28" t="s">
        <v>42</v>
      </c>
      <c r="H26" s="28">
        <f>H27</f>
        <v>484</v>
      </c>
      <c r="I26" s="28" t="s">
        <v>42</v>
      </c>
    </row>
    <row r="27" spans="1:9" s="8" customFormat="1" ht="22.5" customHeight="1" x14ac:dyDescent="0.2">
      <c r="A27" s="5" t="s">
        <v>4</v>
      </c>
      <c r="B27" s="5" t="s">
        <v>9</v>
      </c>
      <c r="C27" s="5" t="s">
        <v>16</v>
      </c>
      <c r="D27" s="5" t="s">
        <v>22</v>
      </c>
      <c r="E27" s="13" t="s">
        <v>30</v>
      </c>
      <c r="F27" s="28">
        <v>484</v>
      </c>
      <c r="G27" s="28">
        <v>0</v>
      </c>
      <c r="H27" s="28">
        <v>484</v>
      </c>
      <c r="I27" s="28" t="s">
        <v>42</v>
      </c>
    </row>
    <row r="28" spans="1:9" s="8" customFormat="1" ht="33.75" hidden="1" customHeight="1" x14ac:dyDescent="0.2">
      <c r="A28" s="5" t="s">
        <v>4</v>
      </c>
      <c r="B28" s="5" t="s">
        <v>10</v>
      </c>
      <c r="C28" s="5"/>
      <c r="D28" s="5"/>
      <c r="E28" s="13" t="s">
        <v>31</v>
      </c>
      <c r="F28" s="28">
        <v>0</v>
      </c>
      <c r="G28" s="28" t="s">
        <v>42</v>
      </c>
      <c r="H28" s="28">
        <v>0</v>
      </c>
      <c r="I28" s="28" t="s">
        <v>43</v>
      </c>
    </row>
    <row r="29" spans="1:9" s="8" customFormat="1" ht="11.25" hidden="1" customHeight="1" x14ac:dyDescent="0.2">
      <c r="A29" s="5" t="s">
        <v>4</v>
      </c>
      <c r="B29" s="5" t="s">
        <v>10</v>
      </c>
      <c r="C29" s="5" t="s">
        <v>16</v>
      </c>
      <c r="D29" s="5"/>
      <c r="E29" s="12" t="s">
        <v>27</v>
      </c>
      <c r="F29" s="28">
        <v>0</v>
      </c>
      <c r="G29" s="28" t="s">
        <v>42</v>
      </c>
      <c r="H29" s="28">
        <v>0</v>
      </c>
      <c r="I29" s="28" t="s">
        <v>42</v>
      </c>
    </row>
    <row r="30" spans="1:9" s="8" customFormat="1" ht="56.25" hidden="1" customHeight="1" x14ac:dyDescent="0.2">
      <c r="A30" s="5" t="s">
        <v>4</v>
      </c>
      <c r="B30" s="5" t="s">
        <v>10</v>
      </c>
      <c r="C30" s="5" t="s">
        <v>16</v>
      </c>
      <c r="D30" s="5" t="s">
        <v>19</v>
      </c>
      <c r="E30" s="13" t="s">
        <v>28</v>
      </c>
      <c r="F30" s="28">
        <v>0</v>
      </c>
      <c r="G30" s="28" t="s">
        <v>42</v>
      </c>
      <c r="H30" s="28">
        <v>0</v>
      </c>
      <c r="I30" s="28" t="s">
        <v>42</v>
      </c>
    </row>
    <row r="31" spans="1:9" s="8" customFormat="1" ht="22.5" hidden="1" customHeight="1" x14ac:dyDescent="0.2">
      <c r="A31" s="5" t="s">
        <v>4</v>
      </c>
      <c r="B31" s="5" t="s">
        <v>10</v>
      </c>
      <c r="C31" s="5" t="s">
        <v>16</v>
      </c>
      <c r="D31" s="5" t="s">
        <v>20</v>
      </c>
      <c r="E31" s="13" t="s">
        <v>32</v>
      </c>
      <c r="F31" s="28">
        <v>0</v>
      </c>
      <c r="G31" s="28" t="s">
        <v>42</v>
      </c>
      <c r="H31" s="28">
        <v>0</v>
      </c>
      <c r="I31" s="28" t="s">
        <v>42</v>
      </c>
    </row>
    <row r="32" spans="1:9" s="8" customFormat="1" ht="22.5" hidden="1" customHeight="1" x14ac:dyDescent="0.2">
      <c r="A32" s="5" t="s">
        <v>4</v>
      </c>
      <c r="B32" s="5" t="s">
        <v>10</v>
      </c>
      <c r="C32" s="5" t="s">
        <v>16</v>
      </c>
      <c r="D32" s="5" t="s">
        <v>21</v>
      </c>
      <c r="E32" s="13" t="s">
        <v>71</v>
      </c>
      <c r="F32" s="28">
        <v>0</v>
      </c>
      <c r="G32" s="28" t="s">
        <v>42</v>
      </c>
      <c r="H32" s="28">
        <v>0</v>
      </c>
      <c r="I32" s="28" t="s">
        <v>42</v>
      </c>
    </row>
    <row r="33" spans="1:9" s="8" customFormat="1" ht="33.75" hidden="1" customHeight="1" x14ac:dyDescent="0.2">
      <c r="A33" s="5" t="s">
        <v>4</v>
      </c>
      <c r="B33" s="5" t="s">
        <v>10</v>
      </c>
      <c r="C33" s="5" t="s">
        <v>16</v>
      </c>
      <c r="D33" s="5" t="s">
        <v>22</v>
      </c>
      <c r="E33" s="13" t="s">
        <v>30</v>
      </c>
      <c r="F33" s="28">
        <v>0</v>
      </c>
      <c r="G33" s="28" t="s">
        <v>42</v>
      </c>
      <c r="H33" s="28">
        <v>0</v>
      </c>
      <c r="I33" s="28" t="s">
        <v>42</v>
      </c>
    </row>
    <row r="34" spans="1:9" s="8" customFormat="1" ht="11.25" hidden="1" x14ac:dyDescent="0.2">
      <c r="A34" s="5" t="s">
        <v>4</v>
      </c>
      <c r="B34" s="5" t="s">
        <v>9</v>
      </c>
      <c r="C34" s="5" t="s">
        <v>16</v>
      </c>
      <c r="D34" s="5">
        <v>800</v>
      </c>
      <c r="E34" s="12" t="s">
        <v>59</v>
      </c>
      <c r="F34" s="28">
        <f>F35</f>
        <v>0</v>
      </c>
      <c r="G34" s="28">
        <f t="shared" ref="G34:I34" si="2">G35</f>
        <v>0</v>
      </c>
      <c r="H34" s="28">
        <f t="shared" si="2"/>
        <v>0</v>
      </c>
      <c r="I34" s="28">
        <f t="shared" si="2"/>
        <v>0</v>
      </c>
    </row>
    <row r="35" spans="1:9" s="8" customFormat="1" ht="11.25" hidden="1" x14ac:dyDescent="0.2">
      <c r="A35" s="5" t="s">
        <v>4</v>
      </c>
      <c r="B35" s="5" t="s">
        <v>9</v>
      </c>
      <c r="C35" s="5" t="s">
        <v>16</v>
      </c>
      <c r="D35" s="5" t="s">
        <v>53</v>
      </c>
      <c r="E35" s="12" t="s">
        <v>60</v>
      </c>
      <c r="F35" s="28">
        <v>0</v>
      </c>
      <c r="G35" s="28">
        <v>0</v>
      </c>
      <c r="H35" s="28">
        <v>0</v>
      </c>
      <c r="I35" s="28">
        <v>0</v>
      </c>
    </row>
    <row r="36" spans="1:9" s="8" customFormat="1" ht="11.25" x14ac:dyDescent="0.2">
      <c r="A36" s="5" t="s">
        <v>4</v>
      </c>
      <c r="B36" s="5">
        <v>11</v>
      </c>
      <c r="C36" s="5"/>
      <c r="D36" s="5"/>
      <c r="E36" s="13" t="s">
        <v>110</v>
      </c>
      <c r="F36" s="28">
        <f>F37</f>
        <v>10</v>
      </c>
      <c r="G36" s="28">
        <f t="shared" ref="G36:I38" si="3">G37</f>
        <v>0</v>
      </c>
      <c r="H36" s="28">
        <f t="shared" si="3"/>
        <v>10</v>
      </c>
      <c r="I36" s="28">
        <f t="shared" si="3"/>
        <v>0</v>
      </c>
    </row>
    <row r="37" spans="1:9" s="8" customFormat="1" ht="11.25" x14ac:dyDescent="0.2">
      <c r="A37" s="5" t="s">
        <v>4</v>
      </c>
      <c r="B37" s="5">
        <v>11</v>
      </c>
      <c r="C37" s="5" t="s">
        <v>16</v>
      </c>
      <c r="D37" s="5"/>
      <c r="E37" s="30" t="s">
        <v>27</v>
      </c>
      <c r="F37" s="28">
        <f>F38</f>
        <v>10</v>
      </c>
      <c r="G37" s="28">
        <f t="shared" si="3"/>
        <v>0</v>
      </c>
      <c r="H37" s="28">
        <f t="shared" si="3"/>
        <v>10</v>
      </c>
      <c r="I37" s="28">
        <f t="shared" si="3"/>
        <v>0</v>
      </c>
    </row>
    <row r="38" spans="1:9" s="8" customFormat="1" ht="11.25" x14ac:dyDescent="0.2">
      <c r="A38" s="5" t="s">
        <v>4</v>
      </c>
      <c r="B38" s="5">
        <v>11</v>
      </c>
      <c r="C38" s="5" t="s">
        <v>16</v>
      </c>
      <c r="D38" s="5">
        <v>800</v>
      </c>
      <c r="E38" s="30" t="s">
        <v>59</v>
      </c>
      <c r="F38" s="28">
        <f>F39</f>
        <v>10</v>
      </c>
      <c r="G38" s="28">
        <f t="shared" si="3"/>
        <v>0</v>
      </c>
      <c r="H38" s="28">
        <f t="shared" si="3"/>
        <v>10</v>
      </c>
      <c r="I38" s="28">
        <f t="shared" si="3"/>
        <v>0</v>
      </c>
    </row>
    <row r="39" spans="1:9" s="8" customFormat="1" ht="11.25" x14ac:dyDescent="0.2">
      <c r="A39" s="5" t="s">
        <v>4</v>
      </c>
      <c r="B39" s="5">
        <v>11</v>
      </c>
      <c r="C39" s="5" t="s">
        <v>16</v>
      </c>
      <c r="D39" s="5">
        <v>870</v>
      </c>
      <c r="E39" s="13" t="s">
        <v>111</v>
      </c>
      <c r="F39" s="28">
        <v>10</v>
      </c>
      <c r="G39" s="28">
        <v>0</v>
      </c>
      <c r="H39" s="28">
        <v>10</v>
      </c>
      <c r="I39" s="28">
        <v>0</v>
      </c>
    </row>
    <row r="40" spans="1:9" s="8" customFormat="1" ht="11.25" x14ac:dyDescent="0.2">
      <c r="A40" s="5" t="s">
        <v>4</v>
      </c>
      <c r="B40" s="5" t="s">
        <v>11</v>
      </c>
      <c r="C40" s="5"/>
      <c r="D40" s="5"/>
      <c r="E40" s="12" t="s">
        <v>33</v>
      </c>
      <c r="F40" s="28">
        <f>F41</f>
        <v>65737.900000000009</v>
      </c>
      <c r="G40" s="28" t="s">
        <v>42</v>
      </c>
      <c r="H40" s="28">
        <f>H41</f>
        <v>65545</v>
      </c>
      <c r="I40" s="28" t="s">
        <v>42</v>
      </c>
    </row>
    <row r="41" spans="1:9" s="8" customFormat="1" ht="11.25" x14ac:dyDescent="0.2">
      <c r="A41" s="5" t="s">
        <v>4</v>
      </c>
      <c r="B41" s="5" t="s">
        <v>11</v>
      </c>
      <c r="C41" s="5" t="s">
        <v>16</v>
      </c>
      <c r="D41" s="5"/>
      <c r="E41" s="12" t="s">
        <v>27</v>
      </c>
      <c r="F41" s="28">
        <f>F42+F44+F46</f>
        <v>65737.900000000009</v>
      </c>
      <c r="G41" s="28" t="s">
        <v>42</v>
      </c>
      <c r="H41" s="28">
        <f>H42+H44+H46</f>
        <v>65545</v>
      </c>
      <c r="I41" s="28" t="s">
        <v>42</v>
      </c>
    </row>
    <row r="42" spans="1:9" s="8" customFormat="1" ht="22.5" x14ac:dyDescent="0.2">
      <c r="A42" s="5" t="s">
        <v>4</v>
      </c>
      <c r="B42" s="5" t="s">
        <v>11</v>
      </c>
      <c r="C42" s="5" t="s">
        <v>16</v>
      </c>
      <c r="D42" s="5" t="s">
        <v>21</v>
      </c>
      <c r="E42" s="13" t="s">
        <v>29</v>
      </c>
      <c r="F42" s="28">
        <f>F43</f>
        <v>2346.8000000000002</v>
      </c>
      <c r="G42" s="28" t="str">
        <f t="shared" ref="G42:H42" si="4">G43</f>
        <v>0,0</v>
      </c>
      <c r="H42" s="28">
        <f t="shared" si="4"/>
        <v>2346.8000000000002</v>
      </c>
      <c r="I42" s="28" t="s">
        <v>42</v>
      </c>
    </row>
    <row r="43" spans="1:9" s="8" customFormat="1" ht="22.5" customHeight="1" x14ac:dyDescent="0.2">
      <c r="A43" s="5" t="s">
        <v>4</v>
      </c>
      <c r="B43" s="5" t="s">
        <v>11</v>
      </c>
      <c r="C43" s="5" t="s">
        <v>16</v>
      </c>
      <c r="D43" s="5" t="s">
        <v>22</v>
      </c>
      <c r="E43" s="13" t="s">
        <v>30</v>
      </c>
      <c r="F43" s="28">
        <v>2346.8000000000002</v>
      </c>
      <c r="G43" s="28" t="s">
        <v>42</v>
      </c>
      <c r="H43" s="28">
        <v>2346.8000000000002</v>
      </c>
      <c r="I43" s="28" t="s">
        <v>42</v>
      </c>
    </row>
    <row r="44" spans="1:9" s="8" customFormat="1" ht="23.25" customHeight="1" x14ac:dyDescent="0.2">
      <c r="A44" s="25" t="s">
        <v>4</v>
      </c>
      <c r="B44" s="25" t="s">
        <v>11</v>
      </c>
      <c r="C44" s="25" t="s">
        <v>16</v>
      </c>
      <c r="D44" s="25" t="s">
        <v>51</v>
      </c>
      <c r="E44" s="20" t="s">
        <v>56</v>
      </c>
      <c r="F44" s="28">
        <f>F45</f>
        <v>63391</v>
      </c>
      <c r="G44" s="28">
        <v>0</v>
      </c>
      <c r="H44" s="28">
        <f>H45</f>
        <v>63198.1</v>
      </c>
      <c r="I44" s="28">
        <v>0</v>
      </c>
    </row>
    <row r="45" spans="1:9" s="8" customFormat="1" ht="11.25" x14ac:dyDescent="0.2">
      <c r="A45" s="25" t="s">
        <v>4</v>
      </c>
      <c r="B45" s="25" t="s">
        <v>11</v>
      </c>
      <c r="C45" s="25" t="s">
        <v>16</v>
      </c>
      <c r="D45" s="25">
        <v>610</v>
      </c>
      <c r="E45" s="20" t="s">
        <v>80</v>
      </c>
      <c r="F45" s="28">
        <v>63391</v>
      </c>
      <c r="G45" s="28">
        <v>0</v>
      </c>
      <c r="H45" s="28">
        <v>63198.1</v>
      </c>
      <c r="I45" s="28">
        <v>0</v>
      </c>
    </row>
    <row r="46" spans="1:9" s="8" customFormat="1" ht="11.25" x14ac:dyDescent="0.2">
      <c r="A46" s="25" t="s">
        <v>4</v>
      </c>
      <c r="B46" s="25" t="s">
        <v>11</v>
      </c>
      <c r="C46" s="25" t="s">
        <v>16</v>
      </c>
      <c r="D46" s="25" t="s">
        <v>54</v>
      </c>
      <c r="E46" s="21" t="s">
        <v>59</v>
      </c>
      <c r="F46" s="28">
        <f>F47</f>
        <v>0.1</v>
      </c>
      <c r="G46" s="28">
        <v>0</v>
      </c>
      <c r="H46" s="28">
        <f>H47</f>
        <v>0.1</v>
      </c>
      <c r="I46" s="28">
        <v>0</v>
      </c>
    </row>
    <row r="47" spans="1:9" s="8" customFormat="1" ht="11.25" x14ac:dyDescent="0.2">
      <c r="A47" s="25" t="s">
        <v>4</v>
      </c>
      <c r="B47" s="25" t="s">
        <v>11</v>
      </c>
      <c r="C47" s="25" t="s">
        <v>16</v>
      </c>
      <c r="D47" s="25" t="s">
        <v>53</v>
      </c>
      <c r="E47" s="21" t="s">
        <v>60</v>
      </c>
      <c r="F47" s="28">
        <v>0.1</v>
      </c>
      <c r="G47" s="28">
        <v>0</v>
      </c>
      <c r="H47" s="28">
        <v>0.1</v>
      </c>
      <c r="I47" s="28">
        <v>0</v>
      </c>
    </row>
    <row r="48" spans="1:9" s="8" customFormat="1" ht="11.25" x14ac:dyDescent="0.2">
      <c r="A48" s="9" t="s">
        <v>5</v>
      </c>
      <c r="B48" s="9"/>
      <c r="C48" s="9"/>
      <c r="D48" s="9"/>
      <c r="E48" s="10" t="s">
        <v>34</v>
      </c>
      <c r="F48" s="27">
        <f>F49</f>
        <v>95.4</v>
      </c>
      <c r="G48" s="27" t="s">
        <v>42</v>
      </c>
      <c r="H48" s="27">
        <f>H49</f>
        <v>158.1</v>
      </c>
      <c r="I48" s="27" t="s">
        <v>42</v>
      </c>
    </row>
    <row r="49" spans="1:9" s="8" customFormat="1" ht="11.25" x14ac:dyDescent="0.2">
      <c r="A49" s="5" t="s">
        <v>5</v>
      </c>
      <c r="B49" s="5" t="s">
        <v>9</v>
      </c>
      <c r="C49" s="5"/>
      <c r="D49" s="5"/>
      <c r="E49" s="12" t="s">
        <v>35</v>
      </c>
      <c r="F49" s="28">
        <f>F50</f>
        <v>95.4</v>
      </c>
      <c r="G49" s="28" t="s">
        <v>42</v>
      </c>
      <c r="H49" s="28">
        <f>H50</f>
        <v>158.1</v>
      </c>
      <c r="I49" s="28" t="s">
        <v>42</v>
      </c>
    </row>
    <row r="50" spans="1:9" s="8" customFormat="1" ht="11.25" x14ac:dyDescent="0.2">
      <c r="A50" s="5" t="s">
        <v>5</v>
      </c>
      <c r="B50" s="5" t="s">
        <v>9</v>
      </c>
      <c r="C50" s="5" t="s">
        <v>16</v>
      </c>
      <c r="D50" s="5"/>
      <c r="E50" s="12" t="s">
        <v>27</v>
      </c>
      <c r="F50" s="28">
        <f>F51</f>
        <v>95.4</v>
      </c>
      <c r="G50" s="28" t="s">
        <v>42</v>
      </c>
      <c r="H50" s="28">
        <f>H51</f>
        <v>158.1</v>
      </c>
      <c r="I50" s="28" t="s">
        <v>42</v>
      </c>
    </row>
    <row r="51" spans="1:9" s="8" customFormat="1" ht="22.5" x14ac:dyDescent="0.2">
      <c r="A51" s="5" t="s">
        <v>5</v>
      </c>
      <c r="B51" s="5" t="s">
        <v>9</v>
      </c>
      <c r="C51" s="5" t="s">
        <v>16</v>
      </c>
      <c r="D51" s="5" t="s">
        <v>21</v>
      </c>
      <c r="E51" s="13" t="s">
        <v>29</v>
      </c>
      <c r="F51" s="28">
        <f>F52</f>
        <v>95.4</v>
      </c>
      <c r="G51" s="28" t="s">
        <v>42</v>
      </c>
      <c r="H51" s="28">
        <f>H52</f>
        <v>158.1</v>
      </c>
      <c r="I51" s="28" t="s">
        <v>42</v>
      </c>
    </row>
    <row r="52" spans="1:9" s="8" customFormat="1" ht="21" customHeight="1" x14ac:dyDescent="0.2">
      <c r="A52" s="5" t="s">
        <v>5</v>
      </c>
      <c r="B52" s="5" t="s">
        <v>9</v>
      </c>
      <c r="C52" s="5" t="s">
        <v>16</v>
      </c>
      <c r="D52" s="5" t="s">
        <v>22</v>
      </c>
      <c r="E52" s="13" t="s">
        <v>30</v>
      </c>
      <c r="F52" s="28">
        <v>95.4</v>
      </c>
      <c r="G52" s="28" t="s">
        <v>42</v>
      </c>
      <c r="H52" s="28">
        <v>158.1</v>
      </c>
      <c r="I52" s="28" t="s">
        <v>43</v>
      </c>
    </row>
    <row r="53" spans="1:9" s="8" customFormat="1" ht="22.5" x14ac:dyDescent="0.2">
      <c r="A53" s="9" t="s">
        <v>6</v>
      </c>
      <c r="B53" s="9"/>
      <c r="C53" s="9"/>
      <c r="D53" s="9"/>
      <c r="E53" s="14" t="s">
        <v>36</v>
      </c>
      <c r="F53" s="27">
        <f>F54+F58</f>
        <v>550.29999999999995</v>
      </c>
      <c r="G53" s="27" t="s">
        <v>42</v>
      </c>
      <c r="H53" s="27">
        <f>H54+H58</f>
        <v>538.29999999999995</v>
      </c>
      <c r="I53" s="27" t="s">
        <v>42</v>
      </c>
    </row>
    <row r="54" spans="1:9" s="8" customFormat="1" ht="33.75" x14ac:dyDescent="0.2">
      <c r="A54" s="5" t="s">
        <v>6</v>
      </c>
      <c r="B54" s="5">
        <v>10</v>
      </c>
      <c r="C54" s="5"/>
      <c r="D54" s="5"/>
      <c r="E54" s="13" t="s">
        <v>92</v>
      </c>
      <c r="F54" s="28">
        <f>F55</f>
        <v>550.29999999999995</v>
      </c>
      <c r="G54" s="28" t="s">
        <v>42</v>
      </c>
      <c r="H54" s="28">
        <f>H55</f>
        <v>538.29999999999995</v>
      </c>
      <c r="I54" s="28" t="s">
        <v>42</v>
      </c>
    </row>
    <row r="55" spans="1:9" s="8" customFormat="1" ht="11.25" x14ac:dyDescent="0.2">
      <c r="A55" s="5" t="s">
        <v>6</v>
      </c>
      <c r="B55" s="5">
        <v>10</v>
      </c>
      <c r="C55" s="5" t="s">
        <v>16</v>
      </c>
      <c r="D55" s="5"/>
      <c r="E55" s="12" t="s">
        <v>27</v>
      </c>
      <c r="F55" s="28">
        <f>F56</f>
        <v>550.29999999999995</v>
      </c>
      <c r="G55" s="28" t="s">
        <v>42</v>
      </c>
      <c r="H55" s="28">
        <f>H56</f>
        <v>538.29999999999995</v>
      </c>
      <c r="I55" s="28" t="s">
        <v>42</v>
      </c>
    </row>
    <row r="56" spans="1:9" s="8" customFormat="1" ht="22.5" x14ac:dyDescent="0.2">
      <c r="A56" s="5" t="s">
        <v>6</v>
      </c>
      <c r="B56" s="5">
        <v>10</v>
      </c>
      <c r="C56" s="5" t="s">
        <v>16</v>
      </c>
      <c r="D56" s="5" t="s">
        <v>21</v>
      </c>
      <c r="E56" s="13" t="s">
        <v>29</v>
      </c>
      <c r="F56" s="28">
        <f>F57</f>
        <v>550.29999999999995</v>
      </c>
      <c r="G56" s="28" t="str">
        <f t="shared" ref="G56:H56" si="5">G57</f>
        <v>0,0</v>
      </c>
      <c r="H56" s="28">
        <f t="shared" si="5"/>
        <v>538.29999999999995</v>
      </c>
      <c r="I56" s="28" t="s">
        <v>42</v>
      </c>
    </row>
    <row r="57" spans="1:9" s="8" customFormat="1" ht="27" customHeight="1" x14ac:dyDescent="0.2">
      <c r="A57" s="5" t="s">
        <v>6</v>
      </c>
      <c r="B57" s="5">
        <v>10</v>
      </c>
      <c r="C57" s="5" t="s">
        <v>16</v>
      </c>
      <c r="D57" s="5" t="s">
        <v>22</v>
      </c>
      <c r="E57" s="13" t="s">
        <v>30</v>
      </c>
      <c r="F57" s="28">
        <v>550.29999999999995</v>
      </c>
      <c r="G57" s="28" t="s">
        <v>42</v>
      </c>
      <c r="H57" s="28">
        <v>538.29999999999995</v>
      </c>
      <c r="I57" s="28" t="s">
        <v>42</v>
      </c>
    </row>
    <row r="58" spans="1:9" s="8" customFormat="1" ht="22.5" hidden="1" x14ac:dyDescent="0.2">
      <c r="A58" s="5" t="s">
        <v>6</v>
      </c>
      <c r="B58" s="5" t="s">
        <v>13</v>
      </c>
      <c r="C58" s="5"/>
      <c r="D58" s="5"/>
      <c r="E58" s="13" t="s">
        <v>37</v>
      </c>
      <c r="F58" s="28">
        <f>F59</f>
        <v>0</v>
      </c>
      <c r="G58" s="28" t="s">
        <v>42</v>
      </c>
      <c r="H58" s="28">
        <f>H59</f>
        <v>0</v>
      </c>
      <c r="I58" s="28" t="s">
        <v>42</v>
      </c>
    </row>
    <row r="59" spans="1:9" s="8" customFormat="1" ht="11.25" hidden="1" x14ac:dyDescent="0.2">
      <c r="A59" s="5" t="s">
        <v>6</v>
      </c>
      <c r="B59" s="5" t="s">
        <v>13</v>
      </c>
      <c r="C59" s="5" t="s">
        <v>16</v>
      </c>
      <c r="D59" s="5"/>
      <c r="E59" s="12" t="s">
        <v>27</v>
      </c>
      <c r="F59" s="28">
        <f>F60+F62</f>
        <v>0</v>
      </c>
      <c r="G59" s="28" t="s">
        <v>42</v>
      </c>
      <c r="H59" s="28">
        <f>H60+H62</f>
        <v>0</v>
      </c>
      <c r="I59" s="28" t="s">
        <v>42</v>
      </c>
    </row>
    <row r="60" spans="1:9" s="8" customFormat="1" ht="22.5" hidden="1" customHeight="1" x14ac:dyDescent="0.2">
      <c r="A60" s="5" t="s">
        <v>6</v>
      </c>
      <c r="B60" s="5" t="s">
        <v>13</v>
      </c>
      <c r="C60" s="5" t="s">
        <v>16</v>
      </c>
      <c r="D60" s="5" t="s">
        <v>21</v>
      </c>
      <c r="E60" s="13" t="s">
        <v>29</v>
      </c>
      <c r="F60" s="28">
        <v>0</v>
      </c>
      <c r="G60" s="28" t="s">
        <v>42</v>
      </c>
      <c r="H60" s="28">
        <v>0</v>
      </c>
      <c r="I60" s="28" t="s">
        <v>42</v>
      </c>
    </row>
    <row r="61" spans="1:9" s="8" customFormat="1" ht="33.75" hidden="1" customHeight="1" x14ac:dyDescent="0.2">
      <c r="A61" s="5" t="s">
        <v>6</v>
      </c>
      <c r="B61" s="5" t="s">
        <v>13</v>
      </c>
      <c r="C61" s="5" t="s">
        <v>16</v>
      </c>
      <c r="D61" s="5" t="s">
        <v>22</v>
      </c>
      <c r="E61" s="13" t="s">
        <v>30</v>
      </c>
      <c r="F61" s="28">
        <v>0</v>
      </c>
      <c r="G61" s="28" t="s">
        <v>42</v>
      </c>
      <c r="H61" s="28">
        <v>0</v>
      </c>
      <c r="I61" s="28" t="s">
        <v>42</v>
      </c>
    </row>
    <row r="62" spans="1:9" s="8" customFormat="1" ht="33.75" hidden="1" x14ac:dyDescent="0.2">
      <c r="A62" s="5" t="s">
        <v>6</v>
      </c>
      <c r="B62" s="5" t="s">
        <v>13</v>
      </c>
      <c r="C62" s="5" t="s">
        <v>16</v>
      </c>
      <c r="D62" s="5" t="s">
        <v>51</v>
      </c>
      <c r="E62" s="13" t="s">
        <v>56</v>
      </c>
      <c r="F62" s="28">
        <f>F63</f>
        <v>0</v>
      </c>
      <c r="G62" s="28" t="s">
        <v>42</v>
      </c>
      <c r="H62" s="28">
        <f>H63</f>
        <v>0</v>
      </c>
      <c r="I62" s="28" t="s">
        <v>42</v>
      </c>
    </row>
    <row r="63" spans="1:9" s="8" customFormat="1" ht="33.75" hidden="1" x14ac:dyDescent="0.2">
      <c r="A63" s="5" t="s">
        <v>6</v>
      </c>
      <c r="B63" s="5" t="s">
        <v>13</v>
      </c>
      <c r="C63" s="5" t="s">
        <v>16</v>
      </c>
      <c r="D63" s="5" t="s">
        <v>52</v>
      </c>
      <c r="E63" s="15" t="s">
        <v>57</v>
      </c>
      <c r="F63" s="28">
        <v>0</v>
      </c>
      <c r="G63" s="28" t="s">
        <v>42</v>
      </c>
      <c r="H63" s="28">
        <v>0</v>
      </c>
      <c r="I63" s="28" t="s">
        <v>42</v>
      </c>
    </row>
    <row r="64" spans="1:9" s="8" customFormat="1" ht="11.25" x14ac:dyDescent="0.2">
      <c r="A64" s="25" t="s">
        <v>9</v>
      </c>
      <c r="B64" s="25"/>
      <c r="C64" s="25"/>
      <c r="D64" s="25"/>
      <c r="E64" s="14" t="s">
        <v>81</v>
      </c>
      <c r="F64" s="27">
        <f>F65</f>
        <v>14240</v>
      </c>
      <c r="G64" s="27">
        <v>0</v>
      </c>
      <c r="H64" s="27">
        <f>H65</f>
        <v>14240</v>
      </c>
      <c r="I64" s="27">
        <v>0</v>
      </c>
    </row>
    <row r="65" spans="1:9" s="8" customFormat="1" ht="11.25" x14ac:dyDescent="0.2">
      <c r="A65" s="25" t="s">
        <v>9</v>
      </c>
      <c r="B65" s="25" t="s">
        <v>12</v>
      </c>
      <c r="C65" s="25"/>
      <c r="D65" s="25"/>
      <c r="E65" s="22" t="s">
        <v>82</v>
      </c>
      <c r="F65" s="28">
        <f>F69+F66+F73+F75</f>
        <v>14240</v>
      </c>
      <c r="G65" s="28">
        <f t="shared" ref="G65:H65" si="6">G69+G66+G73+G75</f>
        <v>0</v>
      </c>
      <c r="H65" s="28">
        <f t="shared" si="6"/>
        <v>14240</v>
      </c>
      <c r="I65" s="28">
        <f t="shared" ref="I65" si="7">I69+I66+I73</f>
        <v>0</v>
      </c>
    </row>
    <row r="66" spans="1:9" s="8" customFormat="1" ht="67.5" hidden="1" x14ac:dyDescent="0.2">
      <c r="A66" s="25" t="s">
        <v>9</v>
      </c>
      <c r="B66" s="25" t="s">
        <v>12</v>
      </c>
      <c r="C66" s="5" t="s">
        <v>86</v>
      </c>
      <c r="D66" s="25"/>
      <c r="E66" s="23" t="s">
        <v>87</v>
      </c>
      <c r="F66" s="28">
        <f>F67</f>
        <v>0</v>
      </c>
      <c r="G66" s="28">
        <f t="shared" ref="G66:I67" si="8">G67</f>
        <v>0</v>
      </c>
      <c r="H66" s="28">
        <f t="shared" si="8"/>
        <v>0</v>
      </c>
      <c r="I66" s="28">
        <f t="shared" si="8"/>
        <v>0</v>
      </c>
    </row>
    <row r="67" spans="1:9" s="8" customFormat="1" ht="22.5" hidden="1" x14ac:dyDescent="0.2">
      <c r="A67" s="25" t="s">
        <v>9</v>
      </c>
      <c r="B67" s="25" t="s">
        <v>12</v>
      </c>
      <c r="C67" s="5" t="s">
        <v>86</v>
      </c>
      <c r="D67" s="5" t="s">
        <v>21</v>
      </c>
      <c r="E67" s="23" t="s">
        <v>79</v>
      </c>
      <c r="F67" s="28">
        <f>F68</f>
        <v>0</v>
      </c>
      <c r="G67" s="28">
        <f t="shared" si="8"/>
        <v>0</v>
      </c>
      <c r="H67" s="28">
        <f t="shared" si="8"/>
        <v>0</v>
      </c>
      <c r="I67" s="28">
        <f t="shared" si="8"/>
        <v>0</v>
      </c>
    </row>
    <row r="68" spans="1:9" s="8" customFormat="1" ht="21" hidden="1" customHeight="1" x14ac:dyDescent="0.2">
      <c r="A68" s="25" t="s">
        <v>9</v>
      </c>
      <c r="B68" s="25" t="s">
        <v>12</v>
      </c>
      <c r="C68" s="5" t="s">
        <v>86</v>
      </c>
      <c r="D68" s="5" t="s">
        <v>22</v>
      </c>
      <c r="E68" s="23" t="s">
        <v>30</v>
      </c>
      <c r="F68" s="28">
        <v>0</v>
      </c>
      <c r="G68" s="28">
        <v>0</v>
      </c>
      <c r="H68" s="28">
        <v>0</v>
      </c>
      <c r="I68" s="28">
        <v>0</v>
      </c>
    </row>
    <row r="69" spans="1:9" s="8" customFormat="1" ht="69.75" customHeight="1" x14ac:dyDescent="0.2">
      <c r="A69" s="25" t="s">
        <v>9</v>
      </c>
      <c r="B69" s="25" t="s">
        <v>12</v>
      </c>
      <c r="C69" s="25" t="s">
        <v>86</v>
      </c>
      <c r="D69" s="5"/>
      <c r="E69" s="23" t="s">
        <v>98</v>
      </c>
      <c r="F69" s="28">
        <f>F70</f>
        <v>14000</v>
      </c>
      <c r="G69" s="28">
        <f t="shared" ref="G69:I69" si="9">G70+G75</f>
        <v>0</v>
      </c>
      <c r="H69" s="28">
        <f>H70</f>
        <v>14000</v>
      </c>
      <c r="I69" s="28">
        <f t="shared" si="9"/>
        <v>0</v>
      </c>
    </row>
    <row r="70" spans="1:9" s="8" customFormat="1" ht="22.5" x14ac:dyDescent="0.2">
      <c r="A70" s="25" t="s">
        <v>9</v>
      </c>
      <c r="B70" s="25" t="s">
        <v>12</v>
      </c>
      <c r="C70" s="25" t="s">
        <v>86</v>
      </c>
      <c r="D70" s="25" t="s">
        <v>21</v>
      </c>
      <c r="E70" s="22" t="s">
        <v>79</v>
      </c>
      <c r="F70" s="28">
        <f>F71</f>
        <v>14000</v>
      </c>
      <c r="G70" s="28">
        <v>0</v>
      </c>
      <c r="H70" s="28">
        <f>H71</f>
        <v>14000</v>
      </c>
      <c r="I70" s="28">
        <v>0</v>
      </c>
    </row>
    <row r="71" spans="1:9" s="8" customFormat="1" ht="23.25" customHeight="1" x14ac:dyDescent="0.2">
      <c r="A71" s="25" t="s">
        <v>9</v>
      </c>
      <c r="B71" s="25" t="s">
        <v>12</v>
      </c>
      <c r="C71" s="25" t="s">
        <v>86</v>
      </c>
      <c r="D71" s="25" t="s">
        <v>22</v>
      </c>
      <c r="E71" s="22" t="s">
        <v>30</v>
      </c>
      <c r="F71" s="28">
        <v>14000</v>
      </c>
      <c r="G71" s="28">
        <v>0</v>
      </c>
      <c r="H71" s="28">
        <v>14000</v>
      </c>
      <c r="I71" s="28">
        <v>0</v>
      </c>
    </row>
    <row r="72" spans="1:9" s="8" customFormat="1" ht="12.75" customHeight="1" x14ac:dyDescent="0.2">
      <c r="A72" s="25" t="s">
        <v>9</v>
      </c>
      <c r="B72" s="25" t="s">
        <v>12</v>
      </c>
      <c r="C72" s="5" t="s">
        <v>16</v>
      </c>
      <c r="D72" s="25"/>
      <c r="E72" s="12" t="s">
        <v>27</v>
      </c>
      <c r="F72" s="28">
        <f>F73+F75</f>
        <v>240</v>
      </c>
      <c r="G72" s="28">
        <f t="shared" ref="G72:I72" si="10">G73+G75</f>
        <v>0</v>
      </c>
      <c r="H72" s="28">
        <f t="shared" si="10"/>
        <v>240</v>
      </c>
      <c r="I72" s="28">
        <f t="shared" si="10"/>
        <v>0</v>
      </c>
    </row>
    <row r="73" spans="1:9" s="8" customFormat="1" ht="23.25" customHeight="1" x14ac:dyDescent="0.2">
      <c r="A73" s="25" t="s">
        <v>9</v>
      </c>
      <c r="B73" s="25" t="s">
        <v>12</v>
      </c>
      <c r="C73" s="5" t="s">
        <v>16</v>
      </c>
      <c r="D73" s="5" t="s">
        <v>21</v>
      </c>
      <c r="E73" s="13" t="s">
        <v>29</v>
      </c>
      <c r="F73" s="28">
        <f>F74</f>
        <v>140</v>
      </c>
      <c r="G73" s="28">
        <f t="shared" ref="G73:I73" si="11">G74</f>
        <v>0</v>
      </c>
      <c r="H73" s="28">
        <f t="shared" si="11"/>
        <v>140</v>
      </c>
      <c r="I73" s="28">
        <f t="shared" si="11"/>
        <v>0</v>
      </c>
    </row>
    <row r="74" spans="1:9" s="8" customFormat="1" ht="23.25" customHeight="1" x14ac:dyDescent="0.2">
      <c r="A74" s="25" t="s">
        <v>9</v>
      </c>
      <c r="B74" s="25" t="s">
        <v>12</v>
      </c>
      <c r="C74" s="5" t="s">
        <v>16</v>
      </c>
      <c r="D74" s="5" t="s">
        <v>22</v>
      </c>
      <c r="E74" s="13" t="s">
        <v>30</v>
      </c>
      <c r="F74" s="28">
        <v>140</v>
      </c>
      <c r="G74" s="28">
        <v>0</v>
      </c>
      <c r="H74" s="28">
        <v>140</v>
      </c>
      <c r="I74" s="28">
        <v>0</v>
      </c>
    </row>
    <row r="75" spans="1:9" s="8" customFormat="1" ht="12" customHeight="1" x14ac:dyDescent="0.2">
      <c r="A75" s="25" t="s">
        <v>9</v>
      </c>
      <c r="B75" s="25" t="s">
        <v>12</v>
      </c>
      <c r="C75" s="25" t="s">
        <v>16</v>
      </c>
      <c r="D75" s="25" t="s">
        <v>54</v>
      </c>
      <c r="E75" s="24" t="s">
        <v>59</v>
      </c>
      <c r="F75" s="28">
        <f>F76</f>
        <v>100</v>
      </c>
      <c r="G75" s="28">
        <f t="shared" ref="G75:I75" si="12">G76</f>
        <v>0</v>
      </c>
      <c r="H75" s="28">
        <f t="shared" si="12"/>
        <v>100</v>
      </c>
      <c r="I75" s="28">
        <f t="shared" si="12"/>
        <v>0</v>
      </c>
    </row>
    <row r="76" spans="1:9" s="8" customFormat="1" ht="12.75" customHeight="1" x14ac:dyDescent="0.2">
      <c r="A76" s="25" t="s">
        <v>9</v>
      </c>
      <c r="B76" s="25" t="s">
        <v>12</v>
      </c>
      <c r="C76" s="25" t="s">
        <v>16</v>
      </c>
      <c r="D76" s="25" t="s">
        <v>53</v>
      </c>
      <c r="E76" s="24" t="s">
        <v>60</v>
      </c>
      <c r="F76" s="28">
        <v>100</v>
      </c>
      <c r="G76" s="28">
        <v>0</v>
      </c>
      <c r="H76" s="28">
        <v>100</v>
      </c>
      <c r="I76" s="28">
        <v>0</v>
      </c>
    </row>
    <row r="77" spans="1:9" s="8" customFormat="1" ht="11.25" x14ac:dyDescent="0.2">
      <c r="A77" s="9" t="s">
        <v>46</v>
      </c>
      <c r="B77" s="9"/>
      <c r="C77" s="5"/>
      <c r="D77" s="9"/>
      <c r="E77" s="14" t="s">
        <v>73</v>
      </c>
      <c r="F77" s="27">
        <f>F78</f>
        <v>41537</v>
      </c>
      <c r="G77" s="27" t="s">
        <v>42</v>
      </c>
      <c r="H77" s="27">
        <f>H78</f>
        <v>45722.3</v>
      </c>
      <c r="I77" s="27" t="s">
        <v>42</v>
      </c>
    </row>
    <row r="78" spans="1:9" s="8" customFormat="1" ht="11.25" x14ac:dyDescent="0.2">
      <c r="A78" s="5" t="s">
        <v>46</v>
      </c>
      <c r="B78" s="5" t="s">
        <v>6</v>
      </c>
      <c r="C78" s="5"/>
      <c r="D78" s="5"/>
      <c r="E78" s="12" t="s">
        <v>58</v>
      </c>
      <c r="F78" s="28">
        <f>F85+F79+F82</f>
        <v>41537</v>
      </c>
      <c r="G78" s="28">
        <f t="shared" ref="G78:I78" si="13">G85+G79+G82</f>
        <v>0</v>
      </c>
      <c r="H78" s="28">
        <f t="shared" si="13"/>
        <v>45722.3</v>
      </c>
      <c r="I78" s="28">
        <f t="shared" si="13"/>
        <v>0</v>
      </c>
    </row>
    <row r="79" spans="1:9" s="8" customFormat="1" ht="22.5" x14ac:dyDescent="0.2">
      <c r="A79" s="11" t="s">
        <v>46</v>
      </c>
      <c r="B79" s="11" t="s">
        <v>6</v>
      </c>
      <c r="C79" s="11" t="s">
        <v>88</v>
      </c>
      <c r="D79" s="26"/>
      <c r="E79" s="13" t="s">
        <v>99</v>
      </c>
      <c r="F79" s="28">
        <f>F80</f>
        <v>7610</v>
      </c>
      <c r="G79" s="28">
        <f t="shared" ref="G79:I80" si="14">G80</f>
        <v>0</v>
      </c>
      <c r="H79" s="28">
        <f t="shared" si="14"/>
        <v>0</v>
      </c>
      <c r="I79" s="28">
        <f t="shared" si="14"/>
        <v>0</v>
      </c>
    </row>
    <row r="80" spans="1:9" s="8" customFormat="1" ht="22.5" x14ac:dyDescent="0.2">
      <c r="A80" s="11" t="s">
        <v>46</v>
      </c>
      <c r="B80" s="11" t="s">
        <v>6</v>
      </c>
      <c r="C80" s="11" t="s">
        <v>88</v>
      </c>
      <c r="D80" s="26" t="s">
        <v>21</v>
      </c>
      <c r="E80" s="23" t="s">
        <v>79</v>
      </c>
      <c r="F80" s="28">
        <f>F81</f>
        <v>7610</v>
      </c>
      <c r="G80" s="28">
        <f t="shared" si="14"/>
        <v>0</v>
      </c>
      <c r="H80" s="28">
        <f t="shared" si="14"/>
        <v>0</v>
      </c>
      <c r="I80" s="28">
        <f t="shared" si="14"/>
        <v>0</v>
      </c>
    </row>
    <row r="81" spans="1:9" s="8" customFormat="1" ht="27" customHeight="1" x14ac:dyDescent="0.2">
      <c r="A81" s="11" t="s">
        <v>46</v>
      </c>
      <c r="B81" s="11" t="s">
        <v>6</v>
      </c>
      <c r="C81" s="11" t="s">
        <v>88</v>
      </c>
      <c r="D81" s="26" t="s">
        <v>22</v>
      </c>
      <c r="E81" s="23" t="s">
        <v>30</v>
      </c>
      <c r="F81" s="28">
        <v>7610</v>
      </c>
      <c r="G81" s="28">
        <v>0</v>
      </c>
      <c r="H81" s="28">
        <v>0</v>
      </c>
      <c r="I81" s="28">
        <v>0</v>
      </c>
    </row>
    <row r="82" spans="1:9" s="8" customFormat="1" ht="45.75" customHeight="1" x14ac:dyDescent="0.2">
      <c r="A82" s="11" t="s">
        <v>46</v>
      </c>
      <c r="B82" s="11" t="s">
        <v>6</v>
      </c>
      <c r="C82" s="11" t="s">
        <v>112</v>
      </c>
      <c r="D82" s="26"/>
      <c r="E82" s="31" t="s">
        <v>113</v>
      </c>
      <c r="F82" s="28">
        <f>F83</f>
        <v>3863.2</v>
      </c>
      <c r="G82" s="28">
        <f t="shared" ref="G82:I83" si="15">G83</f>
        <v>0</v>
      </c>
      <c r="H82" s="28">
        <f t="shared" si="15"/>
        <v>0</v>
      </c>
      <c r="I82" s="28">
        <f t="shared" si="15"/>
        <v>0</v>
      </c>
    </row>
    <row r="83" spans="1:9" s="8" customFormat="1" ht="27" customHeight="1" x14ac:dyDescent="0.2">
      <c r="A83" s="11" t="s">
        <v>46</v>
      </c>
      <c r="B83" s="11" t="s">
        <v>6</v>
      </c>
      <c r="C83" s="11" t="s">
        <v>112</v>
      </c>
      <c r="D83" s="26" t="s">
        <v>21</v>
      </c>
      <c r="E83" s="13" t="s">
        <v>29</v>
      </c>
      <c r="F83" s="28">
        <f>F84</f>
        <v>3863.2</v>
      </c>
      <c r="G83" s="28">
        <f t="shared" si="15"/>
        <v>0</v>
      </c>
      <c r="H83" s="28">
        <f t="shared" si="15"/>
        <v>0</v>
      </c>
      <c r="I83" s="28">
        <f t="shared" si="15"/>
        <v>0</v>
      </c>
    </row>
    <row r="84" spans="1:9" s="8" customFormat="1" ht="27" customHeight="1" x14ac:dyDescent="0.2">
      <c r="A84" s="11" t="s">
        <v>46</v>
      </c>
      <c r="B84" s="11" t="s">
        <v>6</v>
      </c>
      <c r="C84" s="11" t="s">
        <v>112</v>
      </c>
      <c r="D84" s="26" t="s">
        <v>22</v>
      </c>
      <c r="E84" s="31" t="s">
        <v>114</v>
      </c>
      <c r="F84" s="28">
        <v>3863.2</v>
      </c>
      <c r="G84" s="28">
        <v>0</v>
      </c>
      <c r="H84" s="28">
        <v>0</v>
      </c>
      <c r="I84" s="28">
        <v>0</v>
      </c>
    </row>
    <row r="85" spans="1:9" s="8" customFormat="1" ht="11.25" x14ac:dyDescent="0.2">
      <c r="A85" s="5" t="s">
        <v>46</v>
      </c>
      <c r="B85" s="5" t="s">
        <v>6</v>
      </c>
      <c r="C85" s="5" t="s">
        <v>16</v>
      </c>
      <c r="D85" s="5"/>
      <c r="E85" s="12" t="s">
        <v>27</v>
      </c>
      <c r="F85" s="28">
        <f>F86+F88+F90</f>
        <v>30063.800000000003</v>
      </c>
      <c r="G85" s="28">
        <f t="shared" ref="G85:I85" si="16">G86+G88+G90</f>
        <v>0</v>
      </c>
      <c r="H85" s="28">
        <f t="shared" si="16"/>
        <v>45722.3</v>
      </c>
      <c r="I85" s="28">
        <f t="shared" si="16"/>
        <v>0</v>
      </c>
    </row>
    <row r="86" spans="1:9" s="8" customFormat="1" ht="22.5" x14ac:dyDescent="0.2">
      <c r="A86" s="5" t="s">
        <v>46</v>
      </c>
      <c r="B86" s="5" t="s">
        <v>6</v>
      </c>
      <c r="C86" s="5" t="s">
        <v>16</v>
      </c>
      <c r="D86" s="5" t="s">
        <v>21</v>
      </c>
      <c r="E86" s="13" t="s">
        <v>29</v>
      </c>
      <c r="F86" s="28">
        <f>F87</f>
        <v>14483.1</v>
      </c>
      <c r="G86" s="28" t="s">
        <v>42</v>
      </c>
      <c r="H86" s="28">
        <f>H87</f>
        <v>30141.599999999999</v>
      </c>
      <c r="I86" s="28" t="s">
        <v>42</v>
      </c>
    </row>
    <row r="87" spans="1:9" s="8" customFormat="1" ht="22.5" customHeight="1" x14ac:dyDescent="0.2">
      <c r="A87" s="5" t="s">
        <v>46</v>
      </c>
      <c r="B87" s="5" t="s">
        <v>6</v>
      </c>
      <c r="C87" s="5" t="s">
        <v>16</v>
      </c>
      <c r="D87" s="5" t="s">
        <v>22</v>
      </c>
      <c r="E87" s="13" t="s">
        <v>30</v>
      </c>
      <c r="F87" s="28">
        <v>14483.1</v>
      </c>
      <c r="G87" s="28" t="s">
        <v>42</v>
      </c>
      <c r="H87" s="28">
        <v>30141.599999999999</v>
      </c>
      <c r="I87" s="28" t="s">
        <v>42</v>
      </c>
    </row>
    <row r="88" spans="1:9" s="8" customFormat="1" ht="11.25" hidden="1" customHeight="1" x14ac:dyDescent="0.2">
      <c r="A88" s="5" t="s">
        <v>46</v>
      </c>
      <c r="B88" s="5" t="s">
        <v>6</v>
      </c>
      <c r="C88" s="5" t="s">
        <v>16</v>
      </c>
      <c r="D88" s="5">
        <v>800</v>
      </c>
      <c r="E88" s="12" t="s">
        <v>59</v>
      </c>
      <c r="F88" s="28">
        <f>F89</f>
        <v>0</v>
      </c>
      <c r="G88" s="28" t="s">
        <v>42</v>
      </c>
      <c r="H88" s="28">
        <f>H89</f>
        <v>0</v>
      </c>
      <c r="I88" s="28" t="s">
        <v>42</v>
      </c>
    </row>
    <row r="89" spans="1:9" s="8" customFormat="1" ht="11.25" hidden="1" customHeight="1" x14ac:dyDescent="0.2">
      <c r="A89" s="5" t="s">
        <v>46</v>
      </c>
      <c r="B89" s="5" t="s">
        <v>6</v>
      </c>
      <c r="C89" s="5" t="s">
        <v>16</v>
      </c>
      <c r="D89" s="5" t="s">
        <v>53</v>
      </c>
      <c r="E89" s="12" t="s">
        <v>60</v>
      </c>
      <c r="F89" s="28">
        <v>0</v>
      </c>
      <c r="G89" s="28" t="s">
        <v>42</v>
      </c>
      <c r="H89" s="28">
        <v>0</v>
      </c>
      <c r="I89" s="28" t="s">
        <v>42</v>
      </c>
    </row>
    <row r="90" spans="1:9" s="8" customFormat="1" ht="24.75" customHeight="1" x14ac:dyDescent="0.2">
      <c r="A90" s="5" t="s">
        <v>46</v>
      </c>
      <c r="B90" s="5" t="s">
        <v>6</v>
      </c>
      <c r="C90" s="5" t="s">
        <v>16</v>
      </c>
      <c r="D90" s="25" t="s">
        <v>51</v>
      </c>
      <c r="E90" s="23" t="s">
        <v>56</v>
      </c>
      <c r="F90" s="28">
        <f>F91</f>
        <v>15580.7</v>
      </c>
      <c r="G90" s="28" t="s">
        <v>42</v>
      </c>
      <c r="H90" s="28">
        <f>H91</f>
        <v>15580.7</v>
      </c>
      <c r="I90" s="28" t="s">
        <v>42</v>
      </c>
    </row>
    <row r="91" spans="1:9" s="8" customFormat="1" ht="11.25" customHeight="1" x14ac:dyDescent="0.2">
      <c r="A91" s="5" t="s">
        <v>46</v>
      </c>
      <c r="B91" s="5" t="s">
        <v>6</v>
      </c>
      <c r="C91" s="5" t="s">
        <v>16</v>
      </c>
      <c r="D91" s="25">
        <v>610</v>
      </c>
      <c r="E91" s="23" t="s">
        <v>80</v>
      </c>
      <c r="F91" s="28">
        <v>15580.7</v>
      </c>
      <c r="G91" s="28" t="s">
        <v>42</v>
      </c>
      <c r="H91" s="28">
        <v>15580.7</v>
      </c>
      <c r="I91" s="28" t="s">
        <v>42</v>
      </c>
    </row>
    <row r="92" spans="1:9" s="8" customFormat="1" ht="11.25" x14ac:dyDescent="0.2">
      <c r="A92" s="9" t="s">
        <v>47</v>
      </c>
      <c r="B92" s="9"/>
      <c r="C92" s="9"/>
      <c r="D92" s="9"/>
      <c r="E92" s="10" t="s">
        <v>61</v>
      </c>
      <c r="F92" s="27">
        <f>F97+F93</f>
        <v>704</v>
      </c>
      <c r="G92" s="27">
        <f t="shared" ref="G92:I92" si="17">G97+G93</f>
        <v>0</v>
      </c>
      <c r="H92" s="27">
        <f t="shared" si="17"/>
        <v>691.1</v>
      </c>
      <c r="I92" s="27">
        <f t="shared" si="17"/>
        <v>0</v>
      </c>
    </row>
    <row r="93" spans="1:9" s="8" customFormat="1" ht="22.5" x14ac:dyDescent="0.2">
      <c r="A93" s="5" t="s">
        <v>47</v>
      </c>
      <c r="B93" s="5" t="s">
        <v>46</v>
      </c>
      <c r="C93" s="5"/>
      <c r="D93" s="5"/>
      <c r="E93" s="13" t="s">
        <v>104</v>
      </c>
      <c r="F93" s="28">
        <f t="shared" ref="F93:I95" si="18">F94</f>
        <v>394</v>
      </c>
      <c r="G93" s="28">
        <f t="shared" si="18"/>
        <v>0</v>
      </c>
      <c r="H93" s="28">
        <f t="shared" si="18"/>
        <v>381.1</v>
      </c>
      <c r="I93" s="28">
        <f t="shared" si="18"/>
        <v>0</v>
      </c>
    </row>
    <row r="94" spans="1:9" s="8" customFormat="1" ht="11.25" x14ac:dyDescent="0.2">
      <c r="A94" s="5" t="s">
        <v>47</v>
      </c>
      <c r="B94" s="5" t="s">
        <v>46</v>
      </c>
      <c r="C94" s="5" t="s">
        <v>16</v>
      </c>
      <c r="D94" s="5"/>
      <c r="E94" s="13" t="s">
        <v>27</v>
      </c>
      <c r="F94" s="28">
        <f t="shared" si="18"/>
        <v>394</v>
      </c>
      <c r="G94" s="28">
        <f t="shared" si="18"/>
        <v>0</v>
      </c>
      <c r="H94" s="28">
        <f t="shared" si="18"/>
        <v>381.1</v>
      </c>
      <c r="I94" s="28">
        <f t="shared" si="18"/>
        <v>0</v>
      </c>
    </row>
    <row r="95" spans="1:9" s="8" customFormat="1" ht="22.5" x14ac:dyDescent="0.2">
      <c r="A95" s="5" t="s">
        <v>47</v>
      </c>
      <c r="B95" s="5" t="s">
        <v>46</v>
      </c>
      <c r="C95" s="5" t="s">
        <v>16</v>
      </c>
      <c r="D95" s="5" t="s">
        <v>21</v>
      </c>
      <c r="E95" s="13" t="s">
        <v>29</v>
      </c>
      <c r="F95" s="28">
        <f t="shared" si="18"/>
        <v>394</v>
      </c>
      <c r="G95" s="28">
        <f t="shared" si="18"/>
        <v>0</v>
      </c>
      <c r="H95" s="28">
        <f t="shared" si="18"/>
        <v>381.1</v>
      </c>
      <c r="I95" s="28">
        <f t="shared" si="18"/>
        <v>0</v>
      </c>
    </row>
    <row r="96" spans="1:9" s="8" customFormat="1" ht="33.75" x14ac:dyDescent="0.2">
      <c r="A96" s="5" t="s">
        <v>47</v>
      </c>
      <c r="B96" s="5" t="s">
        <v>46</v>
      </c>
      <c r="C96" s="5" t="s">
        <v>16</v>
      </c>
      <c r="D96" s="5" t="s">
        <v>22</v>
      </c>
      <c r="E96" s="13" t="s">
        <v>30</v>
      </c>
      <c r="F96" s="28">
        <v>394</v>
      </c>
      <c r="G96" s="28">
        <v>0</v>
      </c>
      <c r="H96" s="28">
        <v>381.1</v>
      </c>
      <c r="I96" s="28">
        <v>0</v>
      </c>
    </row>
    <row r="97" spans="1:9" s="8" customFormat="1" ht="11.25" x14ac:dyDescent="0.2">
      <c r="A97" s="5" t="s">
        <v>47</v>
      </c>
      <c r="B97" s="5" t="s">
        <v>47</v>
      </c>
      <c r="C97" s="5"/>
      <c r="D97" s="5"/>
      <c r="E97" s="12" t="s">
        <v>78</v>
      </c>
      <c r="F97" s="28">
        <f>F98+F102</f>
        <v>310</v>
      </c>
      <c r="G97" s="28">
        <f t="shared" ref="G97:I97" si="19">G98+G102</f>
        <v>0</v>
      </c>
      <c r="H97" s="28">
        <f t="shared" si="19"/>
        <v>310</v>
      </c>
      <c r="I97" s="28">
        <f t="shared" si="19"/>
        <v>0</v>
      </c>
    </row>
    <row r="98" spans="1:9" s="8" customFormat="1" ht="33.75" hidden="1" x14ac:dyDescent="0.2">
      <c r="A98" s="5" t="s">
        <v>47</v>
      </c>
      <c r="B98" s="5" t="s">
        <v>47</v>
      </c>
      <c r="C98" s="5" t="s">
        <v>93</v>
      </c>
      <c r="D98" s="5"/>
      <c r="E98" s="13" t="s">
        <v>95</v>
      </c>
      <c r="F98" s="28">
        <f>F99</f>
        <v>0</v>
      </c>
      <c r="G98" s="28">
        <f t="shared" ref="G98:I100" si="20">G99</f>
        <v>0</v>
      </c>
      <c r="H98" s="28">
        <f t="shared" si="20"/>
        <v>0</v>
      </c>
      <c r="I98" s="28">
        <f t="shared" si="20"/>
        <v>0</v>
      </c>
    </row>
    <row r="99" spans="1:9" s="8" customFormat="1" ht="11.25" hidden="1" x14ac:dyDescent="0.2">
      <c r="A99" s="5" t="s">
        <v>47</v>
      </c>
      <c r="B99" s="5" t="s">
        <v>47</v>
      </c>
      <c r="C99" s="5" t="s">
        <v>94</v>
      </c>
      <c r="D99" s="5"/>
      <c r="E99" s="13" t="s">
        <v>89</v>
      </c>
      <c r="F99" s="28">
        <f>F100</f>
        <v>0</v>
      </c>
      <c r="G99" s="28">
        <f t="shared" si="20"/>
        <v>0</v>
      </c>
      <c r="H99" s="28">
        <f t="shared" si="20"/>
        <v>0</v>
      </c>
      <c r="I99" s="28">
        <f t="shared" si="20"/>
        <v>0</v>
      </c>
    </row>
    <row r="100" spans="1:9" s="8" customFormat="1" ht="24" hidden="1" customHeight="1" x14ac:dyDescent="0.2">
      <c r="A100" s="5" t="s">
        <v>47</v>
      </c>
      <c r="B100" s="5" t="s">
        <v>47</v>
      </c>
      <c r="C100" s="5" t="s">
        <v>94</v>
      </c>
      <c r="D100" s="5">
        <v>200</v>
      </c>
      <c r="E100" s="13" t="s">
        <v>29</v>
      </c>
      <c r="F100" s="28">
        <v>0</v>
      </c>
      <c r="G100" s="28">
        <f t="shared" si="20"/>
        <v>0</v>
      </c>
      <c r="H100" s="28">
        <f t="shared" si="20"/>
        <v>0</v>
      </c>
      <c r="I100" s="28">
        <f t="shared" si="20"/>
        <v>0</v>
      </c>
    </row>
    <row r="101" spans="1:9" s="8" customFormat="1" ht="26.25" hidden="1" customHeight="1" x14ac:dyDescent="0.2">
      <c r="A101" s="5" t="s">
        <v>47</v>
      </c>
      <c r="B101" s="5" t="s">
        <v>47</v>
      </c>
      <c r="C101" s="5" t="s">
        <v>94</v>
      </c>
      <c r="D101" s="5">
        <v>240</v>
      </c>
      <c r="E101" s="13" t="s">
        <v>30</v>
      </c>
      <c r="F101" s="28">
        <v>0</v>
      </c>
      <c r="G101" s="28">
        <v>0</v>
      </c>
      <c r="H101" s="28">
        <v>0</v>
      </c>
      <c r="I101" s="28">
        <v>0</v>
      </c>
    </row>
    <row r="102" spans="1:9" s="8" customFormat="1" ht="11.25" x14ac:dyDescent="0.2">
      <c r="A102" s="5" t="s">
        <v>47</v>
      </c>
      <c r="B102" s="5" t="s">
        <v>47</v>
      </c>
      <c r="C102" s="5" t="s">
        <v>16</v>
      </c>
      <c r="D102" s="5"/>
      <c r="E102" s="13" t="s">
        <v>27</v>
      </c>
      <c r="F102" s="28">
        <f>F103</f>
        <v>310</v>
      </c>
      <c r="G102" s="28" t="s">
        <v>42</v>
      </c>
      <c r="H102" s="28">
        <f>H103</f>
        <v>310</v>
      </c>
      <c r="I102" s="28" t="s">
        <v>42</v>
      </c>
    </row>
    <row r="103" spans="1:9" s="8" customFormat="1" ht="24.75" customHeight="1" x14ac:dyDescent="0.2">
      <c r="A103" s="5" t="s">
        <v>47</v>
      </c>
      <c r="B103" s="5" t="s">
        <v>47</v>
      </c>
      <c r="C103" s="5" t="s">
        <v>16</v>
      </c>
      <c r="D103" s="5" t="s">
        <v>21</v>
      </c>
      <c r="E103" s="13" t="s">
        <v>29</v>
      </c>
      <c r="F103" s="28">
        <f>F104</f>
        <v>310</v>
      </c>
      <c r="G103" s="28" t="s">
        <v>42</v>
      </c>
      <c r="H103" s="28">
        <f>H104</f>
        <v>310</v>
      </c>
      <c r="I103" s="28" t="s">
        <v>42</v>
      </c>
    </row>
    <row r="104" spans="1:9" s="8" customFormat="1" ht="24.75" customHeight="1" x14ac:dyDescent="0.2">
      <c r="A104" s="5" t="s">
        <v>47</v>
      </c>
      <c r="B104" s="5" t="s">
        <v>47</v>
      </c>
      <c r="C104" s="5" t="s">
        <v>16</v>
      </c>
      <c r="D104" s="5" t="s">
        <v>22</v>
      </c>
      <c r="E104" s="13" t="s">
        <v>30</v>
      </c>
      <c r="F104" s="28">
        <v>310</v>
      </c>
      <c r="G104" s="28" t="s">
        <v>42</v>
      </c>
      <c r="H104" s="28">
        <v>310</v>
      </c>
      <c r="I104" s="28" t="s">
        <v>42</v>
      </c>
    </row>
    <row r="105" spans="1:9" s="8" customFormat="1" ht="11.25" x14ac:dyDescent="0.2">
      <c r="A105" s="9" t="s">
        <v>48</v>
      </c>
      <c r="B105" s="9"/>
      <c r="C105" s="5"/>
      <c r="D105" s="9"/>
      <c r="E105" s="10" t="s">
        <v>62</v>
      </c>
      <c r="F105" s="27">
        <f>F106</f>
        <v>2070</v>
      </c>
      <c r="G105" s="27" t="s">
        <v>42</v>
      </c>
      <c r="H105" s="27">
        <f>H106</f>
        <v>2070</v>
      </c>
      <c r="I105" s="27" t="s">
        <v>42</v>
      </c>
    </row>
    <row r="106" spans="1:9" s="8" customFormat="1" ht="11.25" x14ac:dyDescent="0.2">
      <c r="A106" s="5" t="s">
        <v>48</v>
      </c>
      <c r="B106" s="5" t="s">
        <v>9</v>
      </c>
      <c r="C106" s="5"/>
      <c r="D106" s="5"/>
      <c r="E106" s="12" t="s">
        <v>63</v>
      </c>
      <c r="F106" s="28">
        <f>F112+F107</f>
        <v>2070</v>
      </c>
      <c r="G106" s="28" t="s">
        <v>42</v>
      </c>
      <c r="H106" s="28">
        <f>H112</f>
        <v>2070</v>
      </c>
      <c r="I106" s="28" t="s">
        <v>42</v>
      </c>
    </row>
    <row r="107" spans="1:9" s="8" customFormat="1" ht="33.75" hidden="1" x14ac:dyDescent="0.2">
      <c r="A107" s="5" t="s">
        <v>48</v>
      </c>
      <c r="B107" s="5" t="s">
        <v>9</v>
      </c>
      <c r="C107" s="5" t="s">
        <v>93</v>
      </c>
      <c r="D107" s="5"/>
      <c r="E107" s="13" t="s">
        <v>95</v>
      </c>
      <c r="F107" s="28">
        <f>F108</f>
        <v>0</v>
      </c>
      <c r="G107" s="28">
        <f t="shared" ref="G107:I109" si="21">G108</f>
        <v>0</v>
      </c>
      <c r="H107" s="28">
        <f t="shared" si="21"/>
        <v>0</v>
      </c>
      <c r="I107" s="28">
        <f t="shared" si="21"/>
        <v>0</v>
      </c>
    </row>
    <row r="108" spans="1:9" s="8" customFormat="1" ht="22.5" hidden="1" x14ac:dyDescent="0.2">
      <c r="A108" s="5" t="s">
        <v>48</v>
      </c>
      <c r="B108" s="5" t="s">
        <v>9</v>
      </c>
      <c r="C108" s="5" t="s">
        <v>96</v>
      </c>
      <c r="D108" s="5"/>
      <c r="E108" s="13" t="s">
        <v>90</v>
      </c>
      <c r="F108" s="28">
        <f>F109</f>
        <v>0</v>
      </c>
      <c r="G108" s="28">
        <f t="shared" si="21"/>
        <v>0</v>
      </c>
      <c r="H108" s="28">
        <f t="shared" si="21"/>
        <v>0</v>
      </c>
      <c r="I108" s="28">
        <f t="shared" si="21"/>
        <v>0</v>
      </c>
    </row>
    <row r="109" spans="1:9" s="8" customFormat="1" ht="25.5" hidden="1" customHeight="1" x14ac:dyDescent="0.2">
      <c r="A109" s="5" t="s">
        <v>48</v>
      </c>
      <c r="B109" s="5" t="s">
        <v>9</v>
      </c>
      <c r="C109" s="5" t="s">
        <v>96</v>
      </c>
      <c r="D109" s="5">
        <v>200</v>
      </c>
      <c r="E109" s="13" t="s">
        <v>29</v>
      </c>
      <c r="F109" s="28">
        <f>F110</f>
        <v>0</v>
      </c>
      <c r="G109" s="28">
        <f t="shared" si="21"/>
        <v>0</v>
      </c>
      <c r="H109" s="28">
        <f t="shared" si="21"/>
        <v>0</v>
      </c>
      <c r="I109" s="28">
        <f t="shared" si="21"/>
        <v>0</v>
      </c>
    </row>
    <row r="110" spans="1:9" s="8" customFormat="1" ht="22.5" hidden="1" customHeight="1" x14ac:dyDescent="0.2">
      <c r="A110" s="5" t="s">
        <v>48</v>
      </c>
      <c r="B110" s="5" t="s">
        <v>9</v>
      </c>
      <c r="C110" s="5" t="s">
        <v>96</v>
      </c>
      <c r="D110" s="5">
        <v>240</v>
      </c>
      <c r="E110" s="13" t="s">
        <v>30</v>
      </c>
      <c r="F110" s="28">
        <v>0</v>
      </c>
      <c r="G110" s="28">
        <v>0</v>
      </c>
      <c r="H110" s="28">
        <v>0</v>
      </c>
      <c r="I110" s="28">
        <v>0</v>
      </c>
    </row>
    <row r="111" spans="1:9" s="8" customFormat="1" ht="11.25" x14ac:dyDescent="0.2">
      <c r="A111" s="5" t="s">
        <v>48</v>
      </c>
      <c r="B111" s="5" t="s">
        <v>9</v>
      </c>
      <c r="C111" s="5" t="s">
        <v>16</v>
      </c>
      <c r="D111" s="5"/>
      <c r="E111" s="13" t="s">
        <v>27</v>
      </c>
      <c r="F111" s="28">
        <f>F112</f>
        <v>2070</v>
      </c>
      <c r="G111" s="28" t="str">
        <f t="shared" ref="G111:I111" si="22">G112</f>
        <v>0,0</v>
      </c>
      <c r="H111" s="28">
        <f t="shared" si="22"/>
        <v>2070</v>
      </c>
      <c r="I111" s="28" t="str">
        <f t="shared" si="22"/>
        <v>0,0</v>
      </c>
    </row>
    <row r="112" spans="1:9" s="8" customFormat="1" ht="22.5" x14ac:dyDescent="0.2">
      <c r="A112" s="5" t="s">
        <v>48</v>
      </c>
      <c r="B112" s="5" t="s">
        <v>9</v>
      </c>
      <c r="C112" s="5" t="s">
        <v>16</v>
      </c>
      <c r="D112" s="5" t="s">
        <v>21</v>
      </c>
      <c r="E112" s="13" t="s">
        <v>29</v>
      </c>
      <c r="F112" s="28">
        <f>F113</f>
        <v>2070</v>
      </c>
      <c r="G112" s="28" t="s">
        <v>42</v>
      </c>
      <c r="H112" s="28">
        <f>H113</f>
        <v>2070</v>
      </c>
      <c r="I112" s="28" t="s">
        <v>42</v>
      </c>
    </row>
    <row r="113" spans="1:9" s="8" customFormat="1" ht="23.25" customHeight="1" x14ac:dyDescent="0.2">
      <c r="A113" s="5" t="s">
        <v>48</v>
      </c>
      <c r="B113" s="5" t="s">
        <v>9</v>
      </c>
      <c r="C113" s="5" t="s">
        <v>16</v>
      </c>
      <c r="D113" s="5" t="s">
        <v>22</v>
      </c>
      <c r="E113" s="13" t="s">
        <v>30</v>
      </c>
      <c r="F113" s="28">
        <v>2070</v>
      </c>
      <c r="G113" s="28" t="s">
        <v>42</v>
      </c>
      <c r="H113" s="28">
        <v>2070</v>
      </c>
      <c r="I113" s="28" t="s">
        <v>42</v>
      </c>
    </row>
    <row r="114" spans="1:9" s="8" customFormat="1" ht="11.25" hidden="1" customHeight="1" x14ac:dyDescent="0.2">
      <c r="A114" s="9" t="s">
        <v>49</v>
      </c>
      <c r="B114" s="9"/>
      <c r="C114" s="5"/>
      <c r="D114" s="9"/>
      <c r="E114" s="10" t="s">
        <v>64</v>
      </c>
      <c r="F114" s="27">
        <f>F115</f>
        <v>0</v>
      </c>
      <c r="G114" s="27" t="s">
        <v>42</v>
      </c>
      <c r="H114" s="27">
        <f>H115</f>
        <v>0</v>
      </c>
      <c r="I114" s="27" t="s">
        <v>42</v>
      </c>
    </row>
    <row r="115" spans="1:9" s="8" customFormat="1" ht="11.25" hidden="1" customHeight="1" x14ac:dyDescent="0.2">
      <c r="A115" s="5" t="s">
        <v>49</v>
      </c>
      <c r="B115" s="5" t="s">
        <v>10</v>
      </c>
      <c r="C115" s="5"/>
      <c r="D115" s="5"/>
      <c r="E115" s="12" t="s">
        <v>65</v>
      </c>
      <c r="F115" s="28">
        <f>F116</f>
        <v>0</v>
      </c>
      <c r="G115" s="28" t="s">
        <v>42</v>
      </c>
      <c r="H115" s="28">
        <f>H116</f>
        <v>0</v>
      </c>
      <c r="I115" s="28" t="s">
        <v>42</v>
      </c>
    </row>
    <row r="116" spans="1:9" s="8" customFormat="1" ht="11.25" hidden="1" customHeight="1" x14ac:dyDescent="0.2">
      <c r="A116" s="5" t="s">
        <v>49</v>
      </c>
      <c r="B116" s="5" t="s">
        <v>10</v>
      </c>
      <c r="C116" s="5" t="s">
        <v>16</v>
      </c>
      <c r="D116" s="5"/>
      <c r="E116" s="12" t="s">
        <v>27</v>
      </c>
      <c r="F116" s="28">
        <f>F117</f>
        <v>0</v>
      </c>
      <c r="G116" s="28" t="s">
        <v>42</v>
      </c>
      <c r="H116" s="28">
        <f>H117</f>
        <v>0</v>
      </c>
      <c r="I116" s="28" t="s">
        <v>70</v>
      </c>
    </row>
    <row r="117" spans="1:9" s="8" customFormat="1" ht="33.75" hidden="1" customHeight="1" x14ac:dyDescent="0.2">
      <c r="A117" s="5" t="s">
        <v>49</v>
      </c>
      <c r="B117" s="5" t="s">
        <v>10</v>
      </c>
      <c r="C117" s="5" t="s">
        <v>16</v>
      </c>
      <c r="D117" s="5" t="s">
        <v>51</v>
      </c>
      <c r="E117" s="13" t="s">
        <v>56</v>
      </c>
      <c r="F117" s="28">
        <f>F118</f>
        <v>0</v>
      </c>
      <c r="G117" s="28" t="s">
        <v>42</v>
      </c>
      <c r="H117" s="28">
        <f>H118</f>
        <v>0</v>
      </c>
      <c r="I117" s="28" t="s">
        <v>42</v>
      </c>
    </row>
    <row r="118" spans="1:9" s="8" customFormat="1" ht="33.75" hidden="1" customHeight="1" x14ac:dyDescent="0.2">
      <c r="A118" s="5" t="s">
        <v>49</v>
      </c>
      <c r="B118" s="5" t="s">
        <v>10</v>
      </c>
      <c r="C118" s="5" t="s">
        <v>16</v>
      </c>
      <c r="D118" s="5" t="s">
        <v>52</v>
      </c>
      <c r="E118" s="15" t="s">
        <v>57</v>
      </c>
      <c r="F118" s="28">
        <v>0</v>
      </c>
      <c r="G118" s="28" t="s">
        <v>42</v>
      </c>
      <c r="H118" s="28">
        <v>0</v>
      </c>
      <c r="I118" s="28" t="s">
        <v>42</v>
      </c>
    </row>
    <row r="119" spans="1:9" s="8" customFormat="1" ht="11.25" customHeight="1" x14ac:dyDescent="0.2">
      <c r="A119" s="25">
        <v>10</v>
      </c>
      <c r="B119" s="25"/>
      <c r="C119" s="25"/>
      <c r="D119" s="25"/>
      <c r="E119" s="10" t="s">
        <v>64</v>
      </c>
      <c r="F119" s="27">
        <f>F120</f>
        <v>422</v>
      </c>
      <c r="G119" s="27">
        <v>0</v>
      </c>
      <c r="H119" s="27">
        <f>H120</f>
        <v>422</v>
      </c>
      <c r="I119" s="27">
        <v>0</v>
      </c>
    </row>
    <row r="120" spans="1:9" s="8" customFormat="1" ht="12" customHeight="1" x14ac:dyDescent="0.2">
      <c r="A120" s="25">
        <v>10</v>
      </c>
      <c r="B120" s="25" t="s">
        <v>4</v>
      </c>
      <c r="C120" s="25"/>
      <c r="D120" s="25"/>
      <c r="E120" s="23" t="s">
        <v>83</v>
      </c>
      <c r="F120" s="28">
        <f>F121</f>
        <v>422</v>
      </c>
      <c r="G120" s="28">
        <v>0</v>
      </c>
      <c r="H120" s="28">
        <f>H121</f>
        <v>422</v>
      </c>
      <c r="I120" s="28">
        <v>0</v>
      </c>
    </row>
    <row r="121" spans="1:9" s="8" customFormat="1" ht="13.5" customHeight="1" x14ac:dyDescent="0.2">
      <c r="A121" s="25">
        <v>10</v>
      </c>
      <c r="B121" s="25" t="s">
        <v>4</v>
      </c>
      <c r="C121" s="25" t="s">
        <v>16</v>
      </c>
      <c r="D121" s="25"/>
      <c r="E121" s="24" t="s">
        <v>27</v>
      </c>
      <c r="F121" s="28">
        <f>F122</f>
        <v>422</v>
      </c>
      <c r="G121" s="28">
        <v>0</v>
      </c>
      <c r="H121" s="28">
        <f>H122</f>
        <v>422</v>
      </c>
      <c r="I121" s="28">
        <v>0</v>
      </c>
    </row>
    <row r="122" spans="1:9" s="8" customFormat="1" ht="13.5" customHeight="1" x14ac:dyDescent="0.2">
      <c r="A122" s="25">
        <v>10</v>
      </c>
      <c r="B122" s="25" t="s">
        <v>4</v>
      </c>
      <c r="C122" s="25" t="s">
        <v>16</v>
      </c>
      <c r="D122" s="25">
        <v>300</v>
      </c>
      <c r="E122" s="23" t="s">
        <v>84</v>
      </c>
      <c r="F122" s="28">
        <f>F123</f>
        <v>422</v>
      </c>
      <c r="G122" s="28">
        <v>0</v>
      </c>
      <c r="H122" s="28">
        <f>H123</f>
        <v>422</v>
      </c>
      <c r="I122" s="28">
        <v>0</v>
      </c>
    </row>
    <row r="123" spans="1:9" s="8" customFormat="1" ht="23.25" customHeight="1" x14ac:dyDescent="0.2">
      <c r="A123" s="25">
        <v>10</v>
      </c>
      <c r="B123" s="25" t="s">
        <v>4</v>
      </c>
      <c r="C123" s="25" t="s">
        <v>16</v>
      </c>
      <c r="D123" s="25">
        <v>320</v>
      </c>
      <c r="E123" s="23" t="s">
        <v>85</v>
      </c>
      <c r="F123" s="28">
        <v>422</v>
      </c>
      <c r="G123" s="28">
        <v>0</v>
      </c>
      <c r="H123" s="28">
        <v>422</v>
      </c>
      <c r="I123" s="28">
        <v>0</v>
      </c>
    </row>
    <row r="124" spans="1:9" s="8" customFormat="1" ht="11.25" x14ac:dyDescent="0.2">
      <c r="A124" s="9" t="s">
        <v>50</v>
      </c>
      <c r="B124" s="9"/>
      <c r="C124" s="5"/>
      <c r="D124" s="25"/>
      <c r="E124" s="10" t="s">
        <v>66</v>
      </c>
      <c r="F124" s="27">
        <f>F125</f>
        <v>3379.2</v>
      </c>
      <c r="G124" s="27" t="s">
        <v>42</v>
      </c>
      <c r="H124" s="27">
        <f>H125</f>
        <v>3379.2</v>
      </c>
      <c r="I124" s="27" t="s">
        <v>42</v>
      </c>
    </row>
    <row r="125" spans="1:9" s="8" customFormat="1" ht="11.25" x14ac:dyDescent="0.2">
      <c r="A125" s="5" t="s">
        <v>50</v>
      </c>
      <c r="B125" s="5" t="s">
        <v>4</v>
      </c>
      <c r="C125" s="5"/>
      <c r="D125" s="25"/>
      <c r="E125" s="12" t="s">
        <v>67</v>
      </c>
      <c r="F125" s="28">
        <f>F134</f>
        <v>3379.2</v>
      </c>
      <c r="G125" s="28" t="s">
        <v>42</v>
      </c>
      <c r="H125" s="28">
        <f>H134</f>
        <v>3379.2</v>
      </c>
      <c r="I125" s="28" t="s">
        <v>42</v>
      </c>
    </row>
    <row r="126" spans="1:9" s="8" customFormat="1" ht="33.75" hidden="1" x14ac:dyDescent="0.2">
      <c r="A126" s="5" t="s">
        <v>50</v>
      </c>
      <c r="B126" s="5" t="s">
        <v>4</v>
      </c>
      <c r="C126" s="5" t="s">
        <v>93</v>
      </c>
      <c r="D126" s="25"/>
      <c r="E126" s="13" t="s">
        <v>95</v>
      </c>
      <c r="F126" s="28">
        <f>F127</f>
        <v>0</v>
      </c>
      <c r="G126" s="28">
        <f t="shared" ref="G126:I126" si="23">G127</f>
        <v>0</v>
      </c>
      <c r="H126" s="28">
        <f t="shared" si="23"/>
        <v>0</v>
      </c>
      <c r="I126" s="28">
        <f t="shared" si="23"/>
        <v>0</v>
      </c>
    </row>
    <row r="127" spans="1:9" s="8" customFormat="1" ht="33.75" hidden="1" x14ac:dyDescent="0.2">
      <c r="A127" s="5" t="s">
        <v>50</v>
      </c>
      <c r="B127" s="5" t="s">
        <v>4</v>
      </c>
      <c r="C127" s="5" t="s">
        <v>97</v>
      </c>
      <c r="D127" s="25"/>
      <c r="E127" s="13" t="s">
        <v>91</v>
      </c>
      <c r="F127" s="28">
        <f>F128+F130+F132</f>
        <v>0</v>
      </c>
      <c r="G127" s="28">
        <f t="shared" ref="G127:I127" si="24">G128+G130</f>
        <v>0</v>
      </c>
      <c r="H127" s="28">
        <f t="shared" si="24"/>
        <v>0</v>
      </c>
      <c r="I127" s="28">
        <f t="shared" si="24"/>
        <v>0</v>
      </c>
    </row>
    <row r="128" spans="1:9" s="8" customFormat="1" ht="21" hidden="1" customHeight="1" x14ac:dyDescent="0.2">
      <c r="A128" s="5" t="s">
        <v>50</v>
      </c>
      <c r="B128" s="5" t="s">
        <v>4</v>
      </c>
      <c r="C128" s="5" t="s">
        <v>97</v>
      </c>
      <c r="D128" s="5">
        <v>200</v>
      </c>
      <c r="E128" s="13" t="s">
        <v>29</v>
      </c>
      <c r="F128" s="28">
        <f>F129</f>
        <v>0</v>
      </c>
      <c r="G128" s="28">
        <f t="shared" ref="G128:I128" si="25">G129</f>
        <v>0</v>
      </c>
      <c r="H128" s="28">
        <f t="shared" si="25"/>
        <v>0</v>
      </c>
      <c r="I128" s="28">
        <f t="shared" si="25"/>
        <v>0</v>
      </c>
    </row>
    <row r="129" spans="1:9" s="8" customFormat="1" ht="33.75" hidden="1" x14ac:dyDescent="0.2">
      <c r="A129" s="5" t="s">
        <v>50</v>
      </c>
      <c r="B129" s="5" t="s">
        <v>4</v>
      </c>
      <c r="C129" s="5" t="s">
        <v>97</v>
      </c>
      <c r="D129" s="5">
        <v>240</v>
      </c>
      <c r="E129" s="13" t="s">
        <v>30</v>
      </c>
      <c r="F129" s="28">
        <v>0</v>
      </c>
      <c r="G129" s="28"/>
      <c r="H129" s="28"/>
      <c r="I129" s="28"/>
    </row>
    <row r="130" spans="1:9" s="8" customFormat="1" ht="33.75" hidden="1" x14ac:dyDescent="0.2">
      <c r="A130" s="5" t="s">
        <v>50</v>
      </c>
      <c r="B130" s="5" t="s">
        <v>4</v>
      </c>
      <c r="C130" s="5" t="s">
        <v>97</v>
      </c>
      <c r="D130" s="25">
        <v>600</v>
      </c>
      <c r="E130" s="23" t="s">
        <v>56</v>
      </c>
      <c r="F130" s="28">
        <f>F131</f>
        <v>0</v>
      </c>
      <c r="G130" s="28">
        <f t="shared" ref="G130:I130" si="26">G131</f>
        <v>0</v>
      </c>
      <c r="H130" s="28">
        <f t="shared" si="26"/>
        <v>0</v>
      </c>
      <c r="I130" s="28">
        <f t="shared" si="26"/>
        <v>0</v>
      </c>
    </row>
    <row r="131" spans="1:9" s="8" customFormat="1" ht="33.75" hidden="1" x14ac:dyDescent="0.2">
      <c r="A131" s="5" t="s">
        <v>50</v>
      </c>
      <c r="B131" s="5" t="s">
        <v>4</v>
      </c>
      <c r="C131" s="5" t="s">
        <v>97</v>
      </c>
      <c r="D131" s="25">
        <v>630</v>
      </c>
      <c r="E131" s="13" t="s">
        <v>57</v>
      </c>
      <c r="F131" s="28">
        <v>0</v>
      </c>
      <c r="G131" s="28">
        <v>0</v>
      </c>
      <c r="H131" s="28">
        <v>0</v>
      </c>
      <c r="I131" s="28">
        <v>0</v>
      </c>
    </row>
    <row r="132" spans="1:9" s="8" customFormat="1" ht="11.25" hidden="1" x14ac:dyDescent="0.2">
      <c r="A132" s="5" t="s">
        <v>50</v>
      </c>
      <c r="B132" s="5" t="s">
        <v>4</v>
      </c>
      <c r="C132" s="5" t="s">
        <v>97</v>
      </c>
      <c r="D132" s="25" t="s">
        <v>54</v>
      </c>
      <c r="E132" s="12" t="s">
        <v>59</v>
      </c>
      <c r="F132" s="28">
        <f>F133</f>
        <v>0</v>
      </c>
      <c r="G132" s="28">
        <f t="shared" ref="G132:I132" si="27">G133</f>
        <v>0</v>
      </c>
      <c r="H132" s="28">
        <f t="shared" si="27"/>
        <v>0</v>
      </c>
      <c r="I132" s="28">
        <f t="shared" si="27"/>
        <v>0</v>
      </c>
    </row>
    <row r="133" spans="1:9" s="8" customFormat="1" ht="45" hidden="1" x14ac:dyDescent="0.2">
      <c r="A133" s="5" t="s">
        <v>50</v>
      </c>
      <c r="B133" s="5" t="s">
        <v>4</v>
      </c>
      <c r="C133" s="5" t="s">
        <v>97</v>
      </c>
      <c r="D133" s="25" t="s">
        <v>55</v>
      </c>
      <c r="E133" s="15" t="s">
        <v>68</v>
      </c>
      <c r="F133" s="28">
        <v>0</v>
      </c>
      <c r="G133" s="28">
        <v>0</v>
      </c>
      <c r="H133" s="28">
        <v>0</v>
      </c>
      <c r="I133" s="28">
        <v>0</v>
      </c>
    </row>
    <row r="134" spans="1:9" s="8" customFormat="1" ht="11.25" x14ac:dyDescent="0.2">
      <c r="A134" s="5" t="s">
        <v>50</v>
      </c>
      <c r="B134" s="5" t="s">
        <v>4</v>
      </c>
      <c r="C134" s="5" t="s">
        <v>16</v>
      </c>
      <c r="D134" s="5"/>
      <c r="E134" s="13" t="s">
        <v>27</v>
      </c>
      <c r="F134" s="28">
        <f>F135+F137+F139</f>
        <v>3379.2</v>
      </c>
      <c r="G134" s="28">
        <f t="shared" ref="G134:I134" si="28">G135+G137+G139</f>
        <v>0</v>
      </c>
      <c r="H134" s="28">
        <f t="shared" si="28"/>
        <v>3379.2</v>
      </c>
      <c r="I134" s="28">
        <f t="shared" si="28"/>
        <v>0</v>
      </c>
    </row>
    <row r="135" spans="1:9" s="8" customFormat="1" ht="22.5" x14ac:dyDescent="0.2">
      <c r="A135" s="5" t="s">
        <v>50</v>
      </c>
      <c r="B135" s="5" t="s">
        <v>4</v>
      </c>
      <c r="C135" s="5" t="s">
        <v>16</v>
      </c>
      <c r="D135" s="5" t="s">
        <v>21</v>
      </c>
      <c r="E135" s="13" t="s">
        <v>29</v>
      </c>
      <c r="F135" s="28">
        <f>F136</f>
        <v>2679.2</v>
      </c>
      <c r="G135" s="28" t="str">
        <f t="shared" ref="G135:I135" si="29">G136</f>
        <v>0,0</v>
      </c>
      <c r="H135" s="28">
        <f t="shared" si="29"/>
        <v>2679.2</v>
      </c>
      <c r="I135" s="28" t="str">
        <f t="shared" si="29"/>
        <v>0,0</v>
      </c>
    </row>
    <row r="136" spans="1:9" s="8" customFormat="1" ht="33.75" x14ac:dyDescent="0.2">
      <c r="A136" s="5" t="s">
        <v>50</v>
      </c>
      <c r="B136" s="5" t="s">
        <v>4</v>
      </c>
      <c r="C136" s="5" t="s">
        <v>16</v>
      </c>
      <c r="D136" s="5" t="s">
        <v>22</v>
      </c>
      <c r="E136" s="13" t="s">
        <v>30</v>
      </c>
      <c r="F136" s="28">
        <v>2679.2</v>
      </c>
      <c r="G136" s="28" t="s">
        <v>42</v>
      </c>
      <c r="H136" s="28">
        <v>2679.2</v>
      </c>
      <c r="I136" s="28" t="s">
        <v>42</v>
      </c>
    </row>
    <row r="137" spans="1:9" s="8" customFormat="1" ht="21" hidden="1" customHeight="1" x14ac:dyDescent="0.2">
      <c r="A137" s="5" t="s">
        <v>50</v>
      </c>
      <c r="B137" s="5" t="s">
        <v>4</v>
      </c>
      <c r="C137" s="5" t="s">
        <v>97</v>
      </c>
      <c r="D137" s="25">
        <v>600</v>
      </c>
      <c r="E137" s="23" t="s">
        <v>56</v>
      </c>
      <c r="F137" s="28">
        <f>F138</f>
        <v>0</v>
      </c>
      <c r="G137" s="28" t="str">
        <f t="shared" ref="G137:I137" si="30">G138</f>
        <v>0,0</v>
      </c>
      <c r="H137" s="28">
        <f t="shared" si="30"/>
        <v>0</v>
      </c>
      <c r="I137" s="28" t="str">
        <f t="shared" si="30"/>
        <v>0,0</v>
      </c>
    </row>
    <row r="138" spans="1:9" s="8" customFormat="1" ht="35.25" hidden="1" customHeight="1" x14ac:dyDescent="0.2">
      <c r="A138" s="5" t="s">
        <v>50</v>
      </c>
      <c r="B138" s="5" t="s">
        <v>4</v>
      </c>
      <c r="C138" s="5" t="s">
        <v>97</v>
      </c>
      <c r="D138" s="25">
        <v>630</v>
      </c>
      <c r="E138" s="13" t="s">
        <v>57</v>
      </c>
      <c r="F138" s="28">
        <v>0</v>
      </c>
      <c r="G138" s="28" t="s">
        <v>42</v>
      </c>
      <c r="H138" s="28">
        <v>0</v>
      </c>
      <c r="I138" s="28" t="s">
        <v>42</v>
      </c>
    </row>
    <row r="139" spans="1:9" s="8" customFormat="1" ht="12" customHeight="1" x14ac:dyDescent="0.2">
      <c r="A139" s="5" t="s">
        <v>50</v>
      </c>
      <c r="B139" s="5" t="s">
        <v>4</v>
      </c>
      <c r="C139" s="5" t="s">
        <v>16</v>
      </c>
      <c r="D139" s="25" t="s">
        <v>54</v>
      </c>
      <c r="E139" s="12" t="s">
        <v>59</v>
      </c>
      <c r="F139" s="28">
        <f>F140</f>
        <v>700</v>
      </c>
      <c r="G139" s="28">
        <f t="shared" ref="G139:I139" si="31">G140</f>
        <v>0</v>
      </c>
      <c r="H139" s="28">
        <f t="shared" si="31"/>
        <v>700</v>
      </c>
      <c r="I139" s="28">
        <f t="shared" si="31"/>
        <v>0</v>
      </c>
    </row>
    <row r="140" spans="1:9" s="8" customFormat="1" ht="35.25" customHeight="1" x14ac:dyDescent="0.2">
      <c r="A140" s="5" t="s">
        <v>50</v>
      </c>
      <c r="B140" s="5" t="s">
        <v>4</v>
      </c>
      <c r="C140" s="5" t="s">
        <v>16</v>
      </c>
      <c r="D140" s="25" t="s">
        <v>55</v>
      </c>
      <c r="E140" s="15" t="s">
        <v>68</v>
      </c>
      <c r="F140" s="28">
        <v>700</v>
      </c>
      <c r="G140" s="28">
        <v>0</v>
      </c>
      <c r="H140" s="28">
        <v>700</v>
      </c>
      <c r="I140" s="28">
        <v>0</v>
      </c>
    </row>
    <row r="141" spans="1:9" s="8" customFormat="1" ht="11.25" x14ac:dyDescent="0.2">
      <c r="A141" s="34"/>
      <c r="B141" s="35"/>
      <c r="C141" s="35"/>
      <c r="D141" s="36"/>
      <c r="E141" s="10" t="s">
        <v>69</v>
      </c>
      <c r="F141" s="27">
        <f>F124+F119+F105+F92+F77+F64+F53+F48+F17</f>
        <v>216768.5</v>
      </c>
      <c r="G141" s="27">
        <f>G124+G119+G105+G92+G77+G64+G53+G48+G17</f>
        <v>2480</v>
      </c>
      <c r="H141" s="27">
        <f>H124+H119+H105+H92+H77+H64+H53+H48+H17</f>
        <v>220798.7</v>
      </c>
      <c r="I141" s="27">
        <f>I124+I119+I105+I92+I77+I64+I53+I48+I17</f>
        <v>2480</v>
      </c>
    </row>
    <row r="142" spans="1:9" x14ac:dyDescent="0.2">
      <c r="A142" s="37"/>
      <c r="B142" s="38"/>
      <c r="C142" s="38"/>
      <c r="D142" s="39"/>
      <c r="E142" s="10" t="s">
        <v>76</v>
      </c>
      <c r="F142" s="28">
        <v>5495</v>
      </c>
      <c r="G142" s="28" t="s">
        <v>42</v>
      </c>
      <c r="H142" s="28">
        <v>11500</v>
      </c>
      <c r="I142" s="28" t="s">
        <v>42</v>
      </c>
    </row>
    <row r="143" spans="1:9" x14ac:dyDescent="0.2">
      <c r="A143" s="37"/>
      <c r="B143" s="38"/>
      <c r="C143" s="38"/>
      <c r="D143" s="39"/>
      <c r="E143" s="10" t="s">
        <v>77</v>
      </c>
      <c r="F143" s="27">
        <f>F141+F142</f>
        <v>222263.5</v>
      </c>
      <c r="G143" s="27">
        <v>2480</v>
      </c>
      <c r="H143" s="27">
        <f>H141+H142</f>
        <v>232298.7</v>
      </c>
      <c r="I143" s="27">
        <v>2480</v>
      </c>
    </row>
    <row r="144" spans="1:9" x14ac:dyDescent="0.2">
      <c r="E144" s="19"/>
      <c r="F144" s="18"/>
      <c r="G144" s="18"/>
      <c r="H144" s="18"/>
      <c r="I144" s="18"/>
    </row>
    <row r="145" spans="5:9" x14ac:dyDescent="0.2">
      <c r="E145" s="19"/>
      <c r="F145" s="18"/>
      <c r="G145" s="18"/>
      <c r="H145" s="18"/>
      <c r="I145" s="18"/>
    </row>
    <row r="146" spans="5:9" x14ac:dyDescent="0.2">
      <c r="E146" s="19"/>
      <c r="F146" s="18"/>
      <c r="G146" s="18"/>
      <c r="H146" s="18"/>
      <c r="I146" s="18"/>
    </row>
    <row r="147" spans="5:9" x14ac:dyDescent="0.2">
      <c r="E147" s="19"/>
      <c r="F147" s="18"/>
      <c r="G147" s="18"/>
      <c r="H147" s="18"/>
      <c r="I147" s="18"/>
    </row>
    <row r="148" spans="5:9" x14ac:dyDescent="0.2">
      <c r="E148" s="19"/>
      <c r="F148" s="18"/>
      <c r="G148" s="18"/>
      <c r="H148" s="18"/>
      <c r="I148" s="18"/>
    </row>
    <row r="149" spans="5:9" x14ac:dyDescent="0.2">
      <c r="E149" s="19"/>
      <c r="F149" s="18"/>
      <c r="G149" s="18"/>
      <c r="H149" s="18"/>
      <c r="I149" s="18"/>
    </row>
  </sheetData>
  <mergeCells count="10">
    <mergeCell ref="F14:I14"/>
    <mergeCell ref="A8:I8"/>
    <mergeCell ref="A9:I9"/>
    <mergeCell ref="A10:I10"/>
    <mergeCell ref="A11:I11"/>
    <mergeCell ref="A141:D141"/>
    <mergeCell ref="A142:D142"/>
    <mergeCell ref="A143:D143"/>
    <mergeCell ref="A14:D14"/>
    <mergeCell ref="E14:E15"/>
  </mergeCells>
  <pageMargins left="0.74803149606299213" right="0.55118110236220474" top="0.98425196850393704" bottom="0.98425196850393704" header="0.51181102362204722" footer="0.51181102362204722"/>
  <pageSetup paperSize="9" scale="91" fitToHeight="0" orientation="portrait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Калинина Марина Геннадьевна</dc:creator>
  <cp:lastModifiedBy>Кузьмина Ольга Геннадьевна</cp:lastModifiedBy>
  <cp:lastPrinted>2021-09-23T11:17:18Z</cp:lastPrinted>
  <dcterms:created xsi:type="dcterms:W3CDTF">2016-01-13T12:30:04Z</dcterms:created>
  <dcterms:modified xsi:type="dcterms:W3CDTF">2022-12-28T06:09:04Z</dcterms:modified>
</cp:coreProperties>
</file>