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155"/>
  </bookViews>
  <sheets>
    <sheet name="1" sheetId="1" r:id="rId1"/>
  </sheets>
  <definedNames>
    <definedName name="_xlnm.Print_Titles" localSheetId="0">'1'!$13:$15</definedName>
    <definedName name="_xlnm.Print_Area" localSheetId="0">'1'!$A$1:$J$58</definedName>
  </definedNames>
  <calcPr calcId="145621"/>
</workbook>
</file>

<file path=xl/calcChain.xml><?xml version="1.0" encoding="utf-8"?>
<calcChain xmlns="http://schemas.openxmlformats.org/spreadsheetml/2006/main">
  <c r="G28" i="1" l="1"/>
  <c r="I16" i="1" l="1"/>
  <c r="J33" i="1"/>
  <c r="J32" i="1" s="1"/>
  <c r="J31" i="1" s="1"/>
  <c r="J30" i="1" s="1"/>
  <c r="J29" i="1" s="1"/>
  <c r="I33" i="1"/>
  <c r="H33" i="1"/>
  <c r="H32" i="1" s="1"/>
  <c r="H31" i="1" s="1"/>
  <c r="H30" i="1" s="1"/>
  <c r="H29" i="1" s="1"/>
  <c r="I32" i="1"/>
  <c r="I31" i="1" s="1"/>
  <c r="I30" i="1" s="1"/>
  <c r="I29" i="1" s="1"/>
  <c r="G33" i="1"/>
  <c r="G32" i="1"/>
  <c r="G31" i="1" s="1"/>
  <c r="G30" i="1" s="1"/>
  <c r="G29" i="1" s="1"/>
  <c r="J56" i="1" l="1"/>
  <c r="I56" i="1"/>
  <c r="H56" i="1"/>
  <c r="J52" i="1"/>
  <c r="J51" i="1" s="1"/>
  <c r="J50" i="1" s="1"/>
  <c r="J49" i="1" s="1"/>
  <c r="J48" i="1" s="1"/>
  <c r="I52" i="1"/>
  <c r="H52" i="1"/>
  <c r="G56" i="1"/>
  <c r="G52" i="1"/>
  <c r="J46" i="1"/>
  <c r="J45" i="1" s="1"/>
  <c r="J44" i="1" s="1"/>
  <c r="J43" i="1" s="1"/>
  <c r="J42" i="1" s="1"/>
  <c r="I46" i="1"/>
  <c r="I45" i="1" s="1"/>
  <c r="I44" i="1" s="1"/>
  <c r="I43" i="1" s="1"/>
  <c r="I42" i="1" s="1"/>
  <c r="H46" i="1"/>
  <c r="H45" i="1" s="1"/>
  <c r="H44" i="1" s="1"/>
  <c r="H43" i="1" s="1"/>
  <c r="H42" i="1" s="1"/>
  <c r="G46" i="1"/>
  <c r="G45" i="1" s="1"/>
  <c r="G44" i="1" s="1"/>
  <c r="G43" i="1" s="1"/>
  <c r="G42" i="1" s="1"/>
  <c r="J40" i="1"/>
  <c r="J39" i="1" s="1"/>
  <c r="J38" i="1" s="1"/>
  <c r="J37" i="1" s="1"/>
  <c r="J36" i="1" s="1"/>
  <c r="I40" i="1"/>
  <c r="I39" i="1" s="1"/>
  <c r="I38" i="1" s="1"/>
  <c r="I37" i="1" s="1"/>
  <c r="I36" i="1" s="1"/>
  <c r="H40" i="1"/>
  <c r="H39" i="1" s="1"/>
  <c r="H38" i="1" s="1"/>
  <c r="H37" i="1" s="1"/>
  <c r="H36" i="1" s="1"/>
  <c r="G40" i="1"/>
  <c r="G39" i="1" s="1"/>
  <c r="G38" i="1" s="1"/>
  <c r="G37" i="1" s="1"/>
  <c r="G36" i="1" s="1"/>
  <c r="G21" i="1"/>
  <c r="G20" i="1" s="1"/>
  <c r="G19" i="1" s="1"/>
  <c r="G18" i="1" s="1"/>
  <c r="G17" i="1" s="1"/>
  <c r="I21" i="1"/>
  <c r="I20" i="1" s="1"/>
  <c r="I19" i="1" s="1"/>
  <c r="I18" i="1" s="1"/>
  <c r="I17" i="1" s="1"/>
  <c r="J35" i="1" l="1"/>
  <c r="H51" i="1"/>
  <c r="H50" i="1" s="1"/>
  <c r="H49" i="1" s="1"/>
  <c r="H48" i="1" s="1"/>
  <c r="H35" i="1" s="1"/>
  <c r="G51" i="1"/>
  <c r="G50" i="1" s="1"/>
  <c r="G49" i="1" s="1"/>
  <c r="G48" i="1" s="1"/>
  <c r="G35" i="1" s="1"/>
  <c r="I51" i="1"/>
  <c r="I50" i="1" s="1"/>
  <c r="I49" i="1" s="1"/>
  <c r="I48" i="1" s="1"/>
  <c r="I35" i="1" s="1"/>
  <c r="J27" i="1" l="1"/>
  <c r="I27" i="1"/>
  <c r="I26" i="1" s="1"/>
  <c r="I25" i="1" s="1"/>
  <c r="I24" i="1" s="1"/>
  <c r="I23" i="1" s="1"/>
  <c r="H27" i="1"/>
  <c r="H26" i="1" s="1"/>
  <c r="H25" i="1" s="1"/>
  <c r="H24" i="1" s="1"/>
  <c r="H23" i="1" s="1"/>
  <c r="H16" i="1" s="1"/>
  <c r="G27" i="1"/>
  <c r="G26" i="1" s="1"/>
  <c r="G25" i="1" s="1"/>
  <c r="G24" i="1" s="1"/>
  <c r="G23" i="1" s="1"/>
  <c r="G16" i="1" s="1"/>
  <c r="J26" i="1"/>
  <c r="J25" i="1" s="1"/>
  <c r="J24" i="1" s="1"/>
  <c r="J23" i="1" s="1"/>
  <c r="J16" i="1" s="1"/>
  <c r="G58" i="1" l="1"/>
  <c r="H21" i="1"/>
  <c r="H20" i="1" s="1"/>
  <c r="H19" i="1" s="1"/>
  <c r="H58" i="1"/>
  <c r="J22" i="1"/>
  <c r="J21" i="1" s="1"/>
  <c r="J20" i="1" s="1"/>
  <c r="J19" i="1" s="1"/>
  <c r="J58" i="1"/>
  <c r="I58" i="1"/>
</calcChain>
</file>

<file path=xl/sharedStrings.xml><?xml version="1.0" encoding="utf-8"?>
<sst xmlns="http://schemas.openxmlformats.org/spreadsheetml/2006/main" count="168" uniqueCount="68">
  <si>
    <t>тыс, рублей</t>
  </si>
  <si>
    <t>Коды классификации расходов бюджета</t>
  </si>
  <si>
    <t>раздел</t>
  </si>
  <si>
    <t>подраздел</t>
  </si>
  <si>
    <t>целевая статья</t>
  </si>
  <si>
    <t>вид расходов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</si>
  <si>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</si>
  <si>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</si>
  <si>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</si>
  <si>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Сумма</t>
  </si>
  <si>
    <t>в том числе средства вышестоящих бюджетов</t>
  </si>
  <si>
    <t>ИТОГО</t>
  </si>
  <si>
    <t>внутригородского района городского округа</t>
  </si>
  <si>
    <t xml:space="preserve">к Решению Совета депутатов Кировского </t>
  </si>
  <si>
    <t>Объем</t>
  </si>
  <si>
    <t>бюджетных ассигнований на финансовое обеспечение реализации</t>
  </si>
  <si>
    <t>структуры расходов бюджета Кировского внутригородского района городского округа Самара Самарской области</t>
  </si>
  <si>
    <t>главного распорядителя средств бюджета</t>
  </si>
  <si>
    <t>программ Кировского внутригородского района городского округа Самара в составе ведомственной</t>
  </si>
  <si>
    <t>Администрация Кировского внутригородского района городского округа Самара</t>
  </si>
  <si>
    <t>ЖИЛИЩНО-КОММУНАЛЬНОЕ ХОЗЯЙСТВО</t>
  </si>
  <si>
    <t>05</t>
  </si>
  <si>
    <t>03</t>
  </si>
  <si>
    <t>Благоустройство</t>
  </si>
  <si>
    <t>А300000000</t>
  </si>
  <si>
    <t>Муниципальная программа "Формирование современной городской среды" на 2018-2024 годы</t>
  </si>
  <si>
    <t>НАЦИОНАЛЬНАЯ ЭКОНОМИКА</t>
  </si>
  <si>
    <t>Дорожное хозяйство (дорожные фонды)</t>
  </si>
  <si>
    <t>04</t>
  </si>
  <si>
    <t>09</t>
  </si>
  <si>
    <t>А400000000</t>
  </si>
  <si>
    <t>200</t>
  </si>
  <si>
    <t>240</t>
  </si>
  <si>
    <t>07</t>
  </si>
  <si>
    <t>ОБРАЗОВАНИЕ</t>
  </si>
  <si>
    <t>Молодежная политика</t>
  </si>
  <si>
    <t>А500000000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</si>
  <si>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</si>
  <si>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А520000000</t>
  </si>
  <si>
    <t>Подпрограмма "Молодежь Кировского района"</t>
  </si>
  <si>
    <t>08</t>
  </si>
  <si>
    <t>КУЛЬТУРА, КИНЕМАТОГРАФИЯ</t>
  </si>
  <si>
    <t>Другие вопросы в области культуры, кинематографии</t>
  </si>
  <si>
    <t>А510000000</t>
  </si>
  <si>
    <t>Подпрограмма "Развитие культуры Кировского внутригородского района городского округа Самара"</t>
  </si>
  <si>
    <t>11</t>
  </si>
  <si>
    <t>ФИЗИЧЕСКАЯ КУЛЬТУРА И СПОРТ</t>
  </si>
  <si>
    <t>01</t>
  </si>
  <si>
    <t>Физическая культура</t>
  </si>
  <si>
    <t xml:space="preserve">Муниципальная программа "Развитие социальной сферы Кировского внутригородского района городского округа Самара" на 2021-2023 годы </t>
  </si>
  <si>
    <t>А530000000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</si>
  <si>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</si>
  <si>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</si>
  <si>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</si>
  <si>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</si>
  <si>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</si>
  <si>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</si>
  <si>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</si>
  <si>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 -всего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</si>
  <si>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</si>
  <si>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на плановый период 2023 и 2024 годов</t>
  </si>
  <si>
    <t>2024 год -всего</t>
  </si>
  <si>
    <t>Приложение 13</t>
  </si>
  <si>
    <t>Самара  от _____________2022 г. №___</t>
  </si>
  <si>
    <t>А700000000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</si>
  <si>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</si>
  <si>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Приложение 8</t>
  </si>
  <si>
    <t>22 ноября 2022г.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</si>
</sst>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5.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5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 indent="11"/>
    </xf>
    <xf numFmtId="0" fontId="7" fillId="0" borderId="6" xfId="0" applyNumberFormat="1" applyFont="1" applyFill="1" applyBorder="1" applyAlignment="1" applyProtection="1">
      <alignment horizontal="left" vertical="top" indent="2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8" fillId="0" borderId="6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8" fillId="0" borderId="6" xfId="1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top" indent="1"/>
    </xf>
    <xf numFmtId="0" fontId="12" fillId="0" borderId="6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vertical="top"/>
    </xf>
    <xf numFmtId="49" fontId="10" fillId="0" borderId="6" xfId="0" applyNumberFormat="1" applyFont="1" applyFill="1" applyBorder="1" applyAlignment="1" applyProtection="1">
      <alignment horizontal="left" vertical="top" indent="1"/>
    </xf>
    <xf numFmtId="49" fontId="6" fillId="0" borderId="6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49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right" vertical="top"/>
    </xf>
    <xf numFmtId="0" fontId="10" fillId="0" borderId="6" xfId="0" applyNumberFormat="1" applyFont="1" applyFill="1" applyBorder="1" applyAlignment="1" applyProtection="1">
      <alignment horizontal="left" vertical="center" indent="1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0" borderId="6" xfId="1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right" vertical="top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top" indent="6"/>
    </xf>
    <xf numFmtId="0" fontId="4" fillId="0" borderId="5" xfId="0" applyNumberFormat="1" applyFont="1" applyFill="1" applyBorder="1" applyAlignment="1" applyProtection="1">
      <alignment horizontal="left" vertical="top" indent="6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showRuler="0" showWhiteSpace="0" view="pageLayout" zoomScale="150" zoomScaleNormal="200" zoomScalePageLayoutView="150" workbookViewId="0">
      <selection activeCell="B9" sqref="B9:I9"/>
    </sheetView>
  </sheetViews>
  <sheetFormatPr defaultRowHeight="12.75" x14ac:dyDescent="0.2"/>
  <cols>
    <col min="1" max="1" width="5.140625" customWidth="1"/>
    <col min="2" max="2" width="4.140625" customWidth="1"/>
    <col min="3" max="3" width="6.140625" customWidth="1"/>
    <col min="4" max="4" width="9.28515625" customWidth="1"/>
    <col min="5" max="5" width="5.5703125" customWidth="1"/>
    <col min="6" max="6" width="40.42578125" customWidth="1"/>
    <col min="7" max="7" width="8.140625" customWidth="1"/>
    <col min="8" max="8" width="8" style="8" customWidth="1"/>
    <col min="9" max="9" width="8.28515625" customWidth="1"/>
    <col min="10" max="10" width="8" customWidth="1"/>
  </cols>
  <sheetData>
    <row r="1" spans="1:18" x14ac:dyDescent="0.2">
      <c r="G1" s="1" t="s">
        <v>66</v>
      </c>
    </row>
    <row r="3" spans="1:18" x14ac:dyDescent="0.2">
      <c r="G3" s="7" t="s">
        <v>13</v>
      </c>
      <c r="H3" s="9"/>
      <c r="I3" s="7"/>
      <c r="J3" s="7"/>
      <c r="K3" s="7"/>
    </row>
    <row r="4" spans="1:18" x14ac:dyDescent="0.2">
      <c r="G4" s="7" t="s">
        <v>12</v>
      </c>
      <c r="H4" s="7"/>
      <c r="I4" s="7"/>
      <c r="J4" s="7"/>
      <c r="K4" s="7"/>
    </row>
    <row r="5" spans="1:18" x14ac:dyDescent="0.2">
      <c r="G5" s="7" t="s">
        <v>63</v>
      </c>
      <c r="H5" s="7" t="s">
        <v>67</v>
      </c>
      <c r="I5" s="7"/>
      <c r="J5" s="7"/>
    </row>
    <row r="6" spans="1:18" x14ac:dyDescent="0.2">
      <c r="F6" s="38" t="s">
        <v>62</v>
      </c>
      <c r="G6" s="7"/>
      <c r="H6" s="7"/>
      <c r="I6" s="7"/>
      <c r="J6" s="7"/>
    </row>
    <row r="7" spans="1:18" ht="15" x14ac:dyDescent="0.2">
      <c r="B7" s="39" t="s">
        <v>14</v>
      </c>
      <c r="C7" s="39"/>
      <c r="D7" s="39"/>
      <c r="E7" s="39"/>
      <c r="F7" s="39"/>
      <c r="G7" s="39"/>
      <c r="H7" s="39"/>
      <c r="I7" s="39"/>
    </row>
    <row r="8" spans="1:18" ht="15" x14ac:dyDescent="0.2">
      <c r="B8" s="39" t="s">
        <v>15</v>
      </c>
      <c r="C8" s="39"/>
      <c r="D8" s="39"/>
      <c r="E8" s="39"/>
      <c r="F8" s="39"/>
      <c r="G8" s="39"/>
      <c r="H8" s="39"/>
      <c r="I8" s="39"/>
      <c r="J8" s="3"/>
    </row>
    <row r="9" spans="1:18" ht="15" x14ac:dyDescent="0.2">
      <c r="B9" s="39" t="s">
        <v>18</v>
      </c>
      <c r="C9" s="39"/>
      <c r="D9" s="39"/>
      <c r="E9" s="39"/>
      <c r="F9" s="39"/>
      <c r="G9" s="39"/>
      <c r="H9" s="39"/>
      <c r="I9" s="39"/>
      <c r="J9" s="13"/>
      <c r="K9" s="48"/>
      <c r="L9" s="48"/>
      <c r="M9" s="48"/>
      <c r="N9" s="48"/>
      <c r="O9" s="48"/>
      <c r="P9" s="48"/>
      <c r="Q9" s="48"/>
      <c r="R9" s="48"/>
    </row>
    <row r="10" spans="1:18" ht="15" x14ac:dyDescent="0.2">
      <c r="A10" s="39" t="s">
        <v>16</v>
      </c>
      <c r="B10" s="39"/>
      <c r="C10" s="39"/>
      <c r="D10" s="39"/>
      <c r="E10" s="39"/>
      <c r="F10" s="39"/>
      <c r="G10" s="39"/>
      <c r="H10" s="39"/>
      <c r="I10" s="39"/>
      <c r="J10" s="39"/>
      <c r="K10" s="48"/>
      <c r="L10" s="48"/>
      <c r="M10" s="48"/>
      <c r="N10" s="48"/>
      <c r="O10" s="48"/>
      <c r="P10" s="48"/>
      <c r="Q10" s="48"/>
      <c r="R10" s="48"/>
    </row>
    <row r="11" spans="1:18" ht="15" x14ac:dyDescent="0.2">
      <c r="B11" s="39" t="s">
        <v>60</v>
      </c>
      <c r="C11" s="39"/>
      <c r="D11" s="39"/>
      <c r="E11" s="39"/>
      <c r="F11" s="39"/>
      <c r="G11" s="39"/>
      <c r="H11" s="39"/>
      <c r="I11" s="39"/>
      <c r="J11" s="13"/>
      <c r="K11" s="48"/>
      <c r="L11" s="48"/>
      <c r="M11" s="48"/>
      <c r="N11" s="48"/>
      <c r="O11" s="48"/>
      <c r="P11" s="48"/>
      <c r="Q11" s="48"/>
      <c r="R11" s="48"/>
    </row>
    <row r="12" spans="1:18" x14ac:dyDescent="0.2">
      <c r="J12" s="2" t="s">
        <v>0</v>
      </c>
    </row>
    <row r="13" spans="1:18" ht="21" customHeight="1" x14ac:dyDescent="0.2">
      <c r="A13" s="40" t="s">
        <v>1</v>
      </c>
      <c r="B13" s="41"/>
      <c r="C13" s="41"/>
      <c r="D13" s="41"/>
      <c r="E13" s="41"/>
      <c r="F13" s="49" t="s">
        <v>6</v>
      </c>
      <c r="G13" s="45" t="s">
        <v>9</v>
      </c>
      <c r="H13" s="46"/>
      <c r="I13" s="46"/>
      <c r="J13" s="47"/>
    </row>
    <row r="14" spans="1:18" ht="41.25" x14ac:dyDescent="0.2">
      <c r="A14" s="16" t="s">
        <v>17</v>
      </c>
      <c r="B14" s="16" t="s">
        <v>2</v>
      </c>
      <c r="C14" s="17" t="s">
        <v>3</v>
      </c>
      <c r="D14" s="16" t="s">
        <v>4</v>
      </c>
      <c r="E14" s="16" t="s">
        <v>5</v>
      </c>
      <c r="F14" s="50"/>
      <c r="G14" s="14" t="s">
        <v>58</v>
      </c>
      <c r="H14" s="14" t="s">
        <v>10</v>
      </c>
      <c r="I14" s="14" t="s">
        <v>61</v>
      </c>
      <c r="J14" s="14" t="s">
        <v>10</v>
      </c>
    </row>
    <row r="15" spans="1:18" s="7" customFormat="1" ht="11.25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5">
        <v>6</v>
      </c>
      <c r="G15" s="6">
        <v>7</v>
      </c>
      <c r="H15" s="4">
        <v>8</v>
      </c>
      <c r="I15" s="6">
        <v>9</v>
      </c>
      <c r="J15" s="6">
        <v>10</v>
      </c>
    </row>
    <row r="16" spans="1:18" s="7" customFormat="1" ht="22.5" x14ac:dyDescent="0.2">
      <c r="A16" s="23">
        <v>937</v>
      </c>
      <c r="B16" s="20"/>
      <c r="C16" s="21"/>
      <c r="D16" s="21"/>
      <c r="E16" s="21"/>
      <c r="F16" s="22" t="s">
        <v>19</v>
      </c>
      <c r="G16" s="10">
        <f>G23+G17+G35+G29</f>
        <v>48334.399999999994</v>
      </c>
      <c r="H16" s="10">
        <f t="shared" ref="H16:J16" si="0">H23+H17+H35</f>
        <v>17082.599999999999</v>
      </c>
      <c r="I16" s="10">
        <f>I23+I17+I35+I29</f>
        <v>25473.200000000001</v>
      </c>
      <c r="J16" s="10">
        <f t="shared" si="0"/>
        <v>0</v>
      </c>
    </row>
    <row r="17" spans="1:10" s="7" customFormat="1" ht="48.75" x14ac:dyDescent="0.2">
      <c r="A17" s="23">
        <v>937</v>
      </c>
      <c r="B17" s="20"/>
      <c r="C17" s="21"/>
      <c r="D17" s="21"/>
      <c r="E17" s="21"/>
      <c r="F17" s="19" t="s">
        <v>59</v>
      </c>
      <c r="G17" s="12">
        <f>G18</f>
        <v>14000</v>
      </c>
      <c r="H17" s="12">
        <v>0</v>
      </c>
      <c r="I17" s="12">
        <f>I18</f>
        <v>14000</v>
      </c>
      <c r="J17" s="12">
        <v>0</v>
      </c>
    </row>
    <row r="18" spans="1:10" s="7" customFormat="1" x14ac:dyDescent="0.2">
      <c r="A18" s="23">
        <v>937</v>
      </c>
      <c r="B18" s="27" t="s">
        <v>28</v>
      </c>
      <c r="C18" s="30"/>
      <c r="D18" s="31"/>
      <c r="E18" s="31"/>
      <c r="F18" s="29" t="s">
        <v>26</v>
      </c>
      <c r="G18" s="10">
        <f>G19</f>
        <v>14000</v>
      </c>
      <c r="H18" s="10">
        <v>0</v>
      </c>
      <c r="I18" s="10">
        <f>I19</f>
        <v>14000</v>
      </c>
      <c r="J18" s="10">
        <v>0</v>
      </c>
    </row>
    <row r="19" spans="1:10" s="7" customFormat="1" x14ac:dyDescent="0.2">
      <c r="A19" s="23">
        <v>937</v>
      </c>
      <c r="B19" s="27" t="s">
        <v>28</v>
      </c>
      <c r="C19" s="27" t="s">
        <v>29</v>
      </c>
      <c r="D19" s="31"/>
      <c r="E19" s="31"/>
      <c r="F19" s="19" t="s">
        <v>27</v>
      </c>
      <c r="G19" s="12">
        <f>G20</f>
        <v>14000</v>
      </c>
      <c r="H19" s="12">
        <f t="shared" ref="H19:J22" si="1">H20</f>
        <v>0</v>
      </c>
      <c r="I19" s="12">
        <f>I20</f>
        <v>14000</v>
      </c>
      <c r="J19" s="12">
        <f t="shared" si="1"/>
        <v>0</v>
      </c>
    </row>
    <row r="20" spans="1:10" s="7" customFormat="1" ht="48.75" x14ac:dyDescent="0.2">
      <c r="A20" s="23">
        <v>937</v>
      </c>
      <c r="B20" s="27" t="s">
        <v>28</v>
      </c>
      <c r="C20" s="27" t="s">
        <v>29</v>
      </c>
      <c r="D20" s="18" t="s">
        <v>30</v>
      </c>
      <c r="E20" s="31"/>
      <c r="F20" s="19" t="s">
        <v>59</v>
      </c>
      <c r="G20" s="12">
        <f>G21</f>
        <v>14000</v>
      </c>
      <c r="H20" s="12">
        <f t="shared" si="1"/>
        <v>0</v>
      </c>
      <c r="I20" s="12">
        <f>I21</f>
        <v>14000</v>
      </c>
      <c r="J20" s="12">
        <f t="shared" si="1"/>
        <v>0</v>
      </c>
    </row>
    <row r="21" spans="1:10" s="7" customFormat="1" ht="19.5" x14ac:dyDescent="0.2">
      <c r="A21" s="23">
        <v>937</v>
      </c>
      <c r="B21" s="27" t="s">
        <v>28</v>
      </c>
      <c r="C21" s="27" t="s">
        <v>29</v>
      </c>
      <c r="D21" s="18" t="s">
        <v>30</v>
      </c>
      <c r="E21" s="32" t="s">
        <v>31</v>
      </c>
      <c r="F21" s="19" t="s">
        <v>7</v>
      </c>
      <c r="G21" s="12">
        <f>G22</f>
        <v>14000</v>
      </c>
      <c r="H21" s="12">
        <f t="shared" si="1"/>
        <v>0</v>
      </c>
      <c r="I21" s="12">
        <f t="shared" si="1"/>
        <v>14000</v>
      </c>
      <c r="J21" s="12">
        <f t="shared" si="1"/>
        <v>0</v>
      </c>
    </row>
    <row r="22" spans="1:10" s="7" customFormat="1" ht="19.5" x14ac:dyDescent="0.2">
      <c r="A22" s="23">
        <v>937</v>
      </c>
      <c r="B22" s="27" t="s">
        <v>28</v>
      </c>
      <c r="C22" s="27" t="s">
        <v>29</v>
      </c>
      <c r="D22" s="18" t="s">
        <v>30</v>
      </c>
      <c r="E22" s="32" t="s">
        <v>32</v>
      </c>
      <c r="F22" s="19" t="s">
        <v>8</v>
      </c>
      <c r="G22" s="12">
        <v>14000</v>
      </c>
      <c r="H22" s="12">
        <v>0</v>
      </c>
      <c r="I22" s="12">
        <v>14000</v>
      </c>
      <c r="J22" s="12">
        <f t="shared" si="1"/>
        <v>0</v>
      </c>
    </row>
    <row r="23" spans="1:10" s="7" customFormat="1" ht="19.5" x14ac:dyDescent="0.2">
      <c r="A23" s="23">
        <v>937</v>
      </c>
      <c r="B23" s="27"/>
      <c r="C23" s="27"/>
      <c r="D23" s="21"/>
      <c r="E23" s="21"/>
      <c r="F23" s="19" t="s">
        <v>25</v>
      </c>
      <c r="G23" s="12">
        <f t="shared" ref="G23:G26" si="2">G24</f>
        <v>24689.199999999997</v>
      </c>
      <c r="H23" s="12">
        <f t="shared" ref="H23:J26" si="3">H24</f>
        <v>17082.599999999999</v>
      </c>
      <c r="I23" s="12">
        <f t="shared" si="3"/>
        <v>7610</v>
      </c>
      <c r="J23" s="12">
        <f t="shared" si="3"/>
        <v>0</v>
      </c>
    </row>
    <row r="24" spans="1:10" s="7" customFormat="1" x14ac:dyDescent="0.2">
      <c r="A24" s="23">
        <v>937</v>
      </c>
      <c r="B24" s="27" t="s">
        <v>21</v>
      </c>
      <c r="C24" s="28"/>
      <c r="D24" s="28"/>
      <c r="E24" s="28"/>
      <c r="F24" s="24" t="s">
        <v>20</v>
      </c>
      <c r="G24" s="10">
        <f t="shared" si="2"/>
        <v>24689.199999999997</v>
      </c>
      <c r="H24" s="10">
        <f t="shared" si="3"/>
        <v>17082.599999999999</v>
      </c>
      <c r="I24" s="10">
        <f t="shared" si="3"/>
        <v>7610</v>
      </c>
      <c r="J24" s="10">
        <f t="shared" si="3"/>
        <v>0</v>
      </c>
    </row>
    <row r="25" spans="1:10" s="7" customFormat="1" ht="11.25" x14ac:dyDescent="0.2">
      <c r="A25" s="23">
        <v>937</v>
      </c>
      <c r="B25" s="23" t="s">
        <v>21</v>
      </c>
      <c r="C25" s="23" t="s">
        <v>22</v>
      </c>
      <c r="D25" s="23"/>
      <c r="E25" s="23"/>
      <c r="F25" s="18" t="s">
        <v>23</v>
      </c>
      <c r="G25" s="12">
        <f t="shared" si="2"/>
        <v>24689.199999999997</v>
      </c>
      <c r="H25" s="12">
        <f t="shared" si="3"/>
        <v>17082.599999999999</v>
      </c>
      <c r="I25" s="12">
        <f t="shared" si="3"/>
        <v>7610</v>
      </c>
      <c r="J25" s="12">
        <f t="shared" si="3"/>
        <v>0</v>
      </c>
    </row>
    <row r="26" spans="1:10" s="7" customFormat="1" ht="19.5" x14ac:dyDescent="0.2">
      <c r="A26" s="23">
        <v>937</v>
      </c>
      <c r="B26" s="23" t="s">
        <v>21</v>
      </c>
      <c r="C26" s="23" t="s">
        <v>22</v>
      </c>
      <c r="D26" s="18" t="s">
        <v>24</v>
      </c>
      <c r="E26" s="23"/>
      <c r="F26" s="19" t="s">
        <v>25</v>
      </c>
      <c r="G26" s="12">
        <f t="shared" si="2"/>
        <v>24689.199999999997</v>
      </c>
      <c r="H26" s="12">
        <f t="shared" si="3"/>
        <v>17082.599999999999</v>
      </c>
      <c r="I26" s="12">
        <f t="shared" si="3"/>
        <v>7610</v>
      </c>
      <c r="J26" s="12">
        <f t="shared" si="3"/>
        <v>0</v>
      </c>
    </row>
    <row r="27" spans="1:10" s="7" customFormat="1" ht="19.5" x14ac:dyDescent="0.2">
      <c r="A27" s="23">
        <v>937</v>
      </c>
      <c r="B27" s="23" t="s">
        <v>21</v>
      </c>
      <c r="C27" s="23" t="s">
        <v>22</v>
      </c>
      <c r="D27" s="18" t="s">
        <v>24</v>
      </c>
      <c r="E27" s="23">
        <v>200</v>
      </c>
      <c r="F27" s="25" t="s">
        <v>7</v>
      </c>
      <c r="G27" s="12">
        <f>G28</f>
        <v>24689.199999999997</v>
      </c>
      <c r="H27" s="12">
        <f>H28</f>
        <v>17082.599999999999</v>
      </c>
      <c r="I27" s="12">
        <f>I28</f>
        <v>7610</v>
      </c>
      <c r="J27" s="12">
        <f>J28</f>
        <v>0</v>
      </c>
    </row>
    <row r="28" spans="1:10" s="7" customFormat="1" ht="19.5" x14ac:dyDescent="0.2">
      <c r="A28" s="23">
        <v>937</v>
      </c>
      <c r="B28" s="23" t="s">
        <v>21</v>
      </c>
      <c r="C28" s="23" t="s">
        <v>22</v>
      </c>
      <c r="D28" s="18" t="s">
        <v>24</v>
      </c>
      <c r="E28" s="23">
        <v>240</v>
      </c>
      <c r="F28" s="25" t="s">
        <v>8</v>
      </c>
      <c r="G28" s="12">
        <f>7606.6+17082.6</f>
        <v>24689.199999999997</v>
      </c>
      <c r="H28" s="12">
        <v>17082.599999999999</v>
      </c>
      <c r="I28" s="12">
        <v>7610</v>
      </c>
      <c r="J28" s="12">
        <v>0</v>
      </c>
    </row>
    <row r="29" spans="1:10" s="7" customFormat="1" ht="29.25" x14ac:dyDescent="0.2">
      <c r="A29" s="23">
        <v>937</v>
      </c>
      <c r="B29" s="27"/>
      <c r="C29" s="27"/>
      <c r="D29" s="21"/>
      <c r="E29" s="21"/>
      <c r="F29" s="25" t="s">
        <v>65</v>
      </c>
      <c r="G29" s="12">
        <f>G30</f>
        <v>3863.2</v>
      </c>
      <c r="H29" s="12">
        <f t="shared" ref="H29:J33" si="4">H30</f>
        <v>0</v>
      </c>
      <c r="I29" s="12">
        <f t="shared" si="4"/>
        <v>3863.2</v>
      </c>
      <c r="J29" s="12">
        <f t="shared" si="4"/>
        <v>0</v>
      </c>
    </row>
    <row r="30" spans="1:10" s="7" customFormat="1" x14ac:dyDescent="0.2">
      <c r="A30" s="23">
        <v>937</v>
      </c>
      <c r="B30" s="27" t="s">
        <v>21</v>
      </c>
      <c r="C30" s="28"/>
      <c r="D30" s="28"/>
      <c r="E30" s="28"/>
      <c r="F30" s="24" t="s">
        <v>20</v>
      </c>
      <c r="G30" s="10">
        <f>G31</f>
        <v>3863.2</v>
      </c>
      <c r="H30" s="10">
        <f t="shared" si="4"/>
        <v>0</v>
      </c>
      <c r="I30" s="10">
        <f t="shared" si="4"/>
        <v>3863.2</v>
      </c>
      <c r="J30" s="10">
        <f t="shared" si="4"/>
        <v>0</v>
      </c>
    </row>
    <row r="31" spans="1:10" s="7" customFormat="1" ht="11.25" x14ac:dyDescent="0.2">
      <c r="A31" s="23">
        <v>937</v>
      </c>
      <c r="B31" s="23" t="s">
        <v>21</v>
      </c>
      <c r="C31" s="23" t="s">
        <v>22</v>
      </c>
      <c r="D31" s="23"/>
      <c r="E31" s="23"/>
      <c r="F31" s="18" t="s">
        <v>23</v>
      </c>
      <c r="G31" s="12">
        <f>G32</f>
        <v>3863.2</v>
      </c>
      <c r="H31" s="12">
        <f t="shared" si="4"/>
        <v>0</v>
      </c>
      <c r="I31" s="12">
        <f t="shared" si="4"/>
        <v>3863.2</v>
      </c>
      <c r="J31" s="12">
        <f t="shared" si="4"/>
        <v>0</v>
      </c>
    </row>
    <row r="32" spans="1:10" s="7" customFormat="1" ht="30.75" customHeight="1" x14ac:dyDescent="0.2">
      <c r="A32" s="23">
        <v>937</v>
      </c>
      <c r="B32" s="23" t="s">
        <v>21</v>
      </c>
      <c r="C32" s="23" t="s">
        <v>22</v>
      </c>
      <c r="D32" s="18" t="s">
        <v>64</v>
      </c>
      <c r="E32" s="23"/>
      <c r="F32" s="25" t="s">
        <v>65</v>
      </c>
      <c r="G32" s="12">
        <f>G33</f>
        <v>3863.2</v>
      </c>
      <c r="H32" s="12">
        <f t="shared" si="4"/>
        <v>0</v>
      </c>
      <c r="I32" s="12">
        <f t="shared" si="4"/>
        <v>3863.2</v>
      </c>
      <c r="J32" s="12">
        <f t="shared" si="4"/>
        <v>0</v>
      </c>
    </row>
    <row r="33" spans="1:10" s="7" customFormat="1" ht="19.5" x14ac:dyDescent="0.2">
      <c r="A33" s="23">
        <v>937</v>
      </c>
      <c r="B33" s="23" t="s">
        <v>21</v>
      </c>
      <c r="C33" s="23" t="s">
        <v>22</v>
      </c>
      <c r="D33" s="18" t="s">
        <v>64</v>
      </c>
      <c r="E33" s="23">
        <v>200</v>
      </c>
      <c r="F33" s="25" t="s">
        <v>7</v>
      </c>
      <c r="G33" s="12">
        <f>G34</f>
        <v>3863.2</v>
      </c>
      <c r="H33" s="12">
        <f t="shared" si="4"/>
        <v>0</v>
      </c>
      <c r="I33" s="12">
        <f t="shared" si="4"/>
        <v>3863.2</v>
      </c>
      <c r="J33" s="12">
        <f t="shared" si="4"/>
        <v>0</v>
      </c>
    </row>
    <row r="34" spans="1:10" s="7" customFormat="1" ht="19.5" x14ac:dyDescent="0.2">
      <c r="A34" s="23">
        <v>937</v>
      </c>
      <c r="B34" s="23" t="s">
        <v>21</v>
      </c>
      <c r="C34" s="23" t="s">
        <v>22</v>
      </c>
      <c r="D34" s="18" t="s">
        <v>64</v>
      </c>
      <c r="E34" s="23">
        <v>240</v>
      </c>
      <c r="F34" s="25" t="s">
        <v>8</v>
      </c>
      <c r="G34" s="12">
        <v>3863.2</v>
      </c>
      <c r="H34" s="12">
        <v>0</v>
      </c>
      <c r="I34" s="12">
        <v>3863.2</v>
      </c>
      <c r="J34" s="12">
        <v>0</v>
      </c>
    </row>
    <row r="35" spans="1:10" s="7" customFormat="1" ht="29.25" x14ac:dyDescent="0.2">
      <c r="A35" s="23">
        <v>937</v>
      </c>
      <c r="B35" s="20"/>
      <c r="C35" s="21"/>
      <c r="D35" s="21"/>
      <c r="E35" s="21"/>
      <c r="F35" s="19" t="s">
        <v>37</v>
      </c>
      <c r="G35" s="12">
        <f>G36+G42+G48</f>
        <v>5782</v>
      </c>
      <c r="H35" s="12">
        <f t="shared" ref="H35:J35" si="5">H36+H42+H48</f>
        <v>0</v>
      </c>
      <c r="I35" s="12">
        <f t="shared" si="5"/>
        <v>0</v>
      </c>
      <c r="J35" s="12">
        <f t="shared" si="5"/>
        <v>0</v>
      </c>
    </row>
    <row r="36" spans="1:10" s="7" customFormat="1" x14ac:dyDescent="0.2">
      <c r="A36" s="33">
        <v>937</v>
      </c>
      <c r="B36" s="23" t="s">
        <v>33</v>
      </c>
      <c r="C36" s="34"/>
      <c r="D36" s="21"/>
      <c r="E36" s="21"/>
      <c r="F36" s="24" t="s">
        <v>34</v>
      </c>
      <c r="G36" s="10">
        <f>G37</f>
        <v>330</v>
      </c>
      <c r="H36" s="10">
        <f t="shared" ref="H36:J40" si="6">H37</f>
        <v>0</v>
      </c>
      <c r="I36" s="10">
        <f t="shared" si="6"/>
        <v>0</v>
      </c>
      <c r="J36" s="10">
        <f t="shared" si="6"/>
        <v>0</v>
      </c>
    </row>
    <row r="37" spans="1:10" s="7" customFormat="1" x14ac:dyDescent="0.2">
      <c r="A37" s="33">
        <v>937</v>
      </c>
      <c r="B37" s="23" t="s">
        <v>33</v>
      </c>
      <c r="C37" s="34" t="s">
        <v>33</v>
      </c>
      <c r="D37" s="31"/>
      <c r="E37" s="31"/>
      <c r="F37" s="18" t="s">
        <v>35</v>
      </c>
      <c r="G37" s="12">
        <f>G38</f>
        <v>330</v>
      </c>
      <c r="H37" s="12">
        <f t="shared" si="6"/>
        <v>0</v>
      </c>
      <c r="I37" s="12">
        <f t="shared" si="6"/>
        <v>0</v>
      </c>
      <c r="J37" s="12">
        <f t="shared" si="6"/>
        <v>0</v>
      </c>
    </row>
    <row r="38" spans="1:10" s="7" customFormat="1" ht="29.25" x14ac:dyDescent="0.2">
      <c r="A38" s="33">
        <v>937</v>
      </c>
      <c r="B38" s="23" t="s">
        <v>33</v>
      </c>
      <c r="C38" s="34" t="s">
        <v>33</v>
      </c>
      <c r="D38" s="18" t="s">
        <v>36</v>
      </c>
      <c r="E38" s="31"/>
      <c r="F38" s="19" t="s">
        <v>37</v>
      </c>
      <c r="G38" s="12">
        <f>G39</f>
        <v>330</v>
      </c>
      <c r="H38" s="12">
        <f t="shared" si="6"/>
        <v>0</v>
      </c>
      <c r="I38" s="12">
        <f t="shared" si="6"/>
        <v>0</v>
      </c>
      <c r="J38" s="12">
        <f t="shared" si="6"/>
        <v>0</v>
      </c>
    </row>
    <row r="39" spans="1:10" s="7" customFormat="1" x14ac:dyDescent="0.2">
      <c r="A39" s="23">
        <v>937</v>
      </c>
      <c r="B39" s="23" t="s">
        <v>33</v>
      </c>
      <c r="C39" s="34" t="s">
        <v>33</v>
      </c>
      <c r="D39" s="18" t="s">
        <v>38</v>
      </c>
      <c r="E39" s="31"/>
      <c r="F39" s="35" t="s">
        <v>39</v>
      </c>
      <c r="G39" s="12">
        <f>G40</f>
        <v>330</v>
      </c>
      <c r="H39" s="12">
        <f t="shared" si="6"/>
        <v>0</v>
      </c>
      <c r="I39" s="12">
        <f t="shared" si="6"/>
        <v>0</v>
      </c>
      <c r="J39" s="12">
        <f t="shared" si="6"/>
        <v>0</v>
      </c>
    </row>
    <row r="40" spans="1:10" s="7" customFormat="1" ht="19.5" x14ac:dyDescent="0.2">
      <c r="A40" s="23">
        <v>937</v>
      </c>
      <c r="B40" s="23" t="s">
        <v>33</v>
      </c>
      <c r="C40" s="34" t="s">
        <v>33</v>
      </c>
      <c r="D40" s="18" t="s">
        <v>38</v>
      </c>
      <c r="E40" s="32" t="s">
        <v>31</v>
      </c>
      <c r="F40" s="19" t="s">
        <v>7</v>
      </c>
      <c r="G40" s="12">
        <f>G41</f>
        <v>330</v>
      </c>
      <c r="H40" s="12">
        <f t="shared" si="6"/>
        <v>0</v>
      </c>
      <c r="I40" s="12">
        <f t="shared" si="6"/>
        <v>0</v>
      </c>
      <c r="J40" s="12">
        <f t="shared" si="6"/>
        <v>0</v>
      </c>
    </row>
    <row r="41" spans="1:10" s="7" customFormat="1" ht="19.5" x14ac:dyDescent="0.2">
      <c r="A41" s="23">
        <v>937</v>
      </c>
      <c r="B41" s="23" t="s">
        <v>33</v>
      </c>
      <c r="C41" s="34" t="s">
        <v>33</v>
      </c>
      <c r="D41" s="18" t="s">
        <v>38</v>
      </c>
      <c r="E41" s="32" t="s">
        <v>32</v>
      </c>
      <c r="F41" s="19" t="s">
        <v>8</v>
      </c>
      <c r="G41" s="12">
        <v>330</v>
      </c>
      <c r="H41" s="12">
        <v>0</v>
      </c>
      <c r="I41" s="12">
        <v>0</v>
      </c>
      <c r="J41" s="12">
        <v>0</v>
      </c>
    </row>
    <row r="42" spans="1:10" s="7" customFormat="1" x14ac:dyDescent="0.2">
      <c r="A42" s="23">
        <v>937</v>
      </c>
      <c r="B42" s="23" t="s">
        <v>40</v>
      </c>
      <c r="C42" s="34"/>
      <c r="D42" s="21"/>
      <c r="E42" s="21"/>
      <c r="F42" s="24" t="s">
        <v>41</v>
      </c>
      <c r="G42" s="10">
        <f>G43</f>
        <v>1726</v>
      </c>
      <c r="H42" s="10">
        <f t="shared" ref="H42:J46" si="7">H43</f>
        <v>0</v>
      </c>
      <c r="I42" s="10">
        <f t="shared" si="7"/>
        <v>0</v>
      </c>
      <c r="J42" s="10">
        <f t="shared" si="7"/>
        <v>0</v>
      </c>
    </row>
    <row r="43" spans="1:10" s="7" customFormat="1" x14ac:dyDescent="0.2">
      <c r="A43" s="23">
        <v>937</v>
      </c>
      <c r="B43" s="23" t="s">
        <v>40</v>
      </c>
      <c r="C43" s="34" t="s">
        <v>28</v>
      </c>
      <c r="D43" s="31"/>
      <c r="E43" s="31"/>
      <c r="F43" s="18" t="s">
        <v>42</v>
      </c>
      <c r="G43" s="12">
        <f>G44</f>
        <v>1726</v>
      </c>
      <c r="H43" s="12">
        <f t="shared" si="7"/>
        <v>0</v>
      </c>
      <c r="I43" s="12">
        <f t="shared" si="7"/>
        <v>0</v>
      </c>
      <c r="J43" s="12">
        <f t="shared" si="7"/>
        <v>0</v>
      </c>
    </row>
    <row r="44" spans="1:10" s="7" customFormat="1" ht="29.25" x14ac:dyDescent="0.2">
      <c r="A44" s="23">
        <v>937</v>
      </c>
      <c r="B44" s="23" t="s">
        <v>40</v>
      </c>
      <c r="C44" s="34" t="s">
        <v>28</v>
      </c>
      <c r="D44" s="18" t="s">
        <v>36</v>
      </c>
      <c r="E44" s="31"/>
      <c r="F44" s="19" t="s">
        <v>37</v>
      </c>
      <c r="G44" s="12">
        <f>G45</f>
        <v>1726</v>
      </c>
      <c r="H44" s="12">
        <f t="shared" si="7"/>
        <v>0</v>
      </c>
      <c r="I44" s="12">
        <f t="shared" si="7"/>
        <v>0</v>
      </c>
      <c r="J44" s="12">
        <f t="shared" si="7"/>
        <v>0</v>
      </c>
    </row>
    <row r="45" spans="1:10" s="7" customFormat="1" ht="19.5" x14ac:dyDescent="0.2">
      <c r="A45" s="23">
        <v>937</v>
      </c>
      <c r="B45" s="23" t="s">
        <v>40</v>
      </c>
      <c r="C45" s="34" t="s">
        <v>28</v>
      </c>
      <c r="D45" s="18" t="s">
        <v>43</v>
      </c>
      <c r="E45" s="31"/>
      <c r="F45" s="35" t="s">
        <v>44</v>
      </c>
      <c r="G45" s="12">
        <f>G46</f>
        <v>1726</v>
      </c>
      <c r="H45" s="12">
        <f t="shared" si="7"/>
        <v>0</v>
      </c>
      <c r="I45" s="12">
        <f t="shared" si="7"/>
        <v>0</v>
      </c>
      <c r="J45" s="12">
        <f t="shared" si="7"/>
        <v>0</v>
      </c>
    </row>
    <row r="46" spans="1:10" s="7" customFormat="1" ht="19.5" x14ac:dyDescent="0.2">
      <c r="A46" s="23">
        <v>937</v>
      </c>
      <c r="B46" s="23" t="s">
        <v>40</v>
      </c>
      <c r="C46" s="34" t="s">
        <v>28</v>
      </c>
      <c r="D46" s="18" t="s">
        <v>43</v>
      </c>
      <c r="E46" s="32" t="s">
        <v>31</v>
      </c>
      <c r="F46" s="19" t="s">
        <v>7</v>
      </c>
      <c r="G46" s="12">
        <f>G47</f>
        <v>1726</v>
      </c>
      <c r="H46" s="12">
        <f t="shared" si="7"/>
        <v>0</v>
      </c>
      <c r="I46" s="12">
        <f t="shared" si="7"/>
        <v>0</v>
      </c>
      <c r="J46" s="12">
        <f t="shared" si="7"/>
        <v>0</v>
      </c>
    </row>
    <row r="47" spans="1:10" s="7" customFormat="1" ht="19.5" x14ac:dyDescent="0.2">
      <c r="A47" s="23">
        <v>937</v>
      </c>
      <c r="B47" s="23" t="s">
        <v>40</v>
      </c>
      <c r="C47" s="34" t="s">
        <v>28</v>
      </c>
      <c r="D47" s="18" t="s">
        <v>43</v>
      </c>
      <c r="E47" s="32" t="s">
        <v>32</v>
      </c>
      <c r="F47" s="19" t="s">
        <v>8</v>
      </c>
      <c r="G47" s="12">
        <v>1726</v>
      </c>
      <c r="H47" s="12">
        <v>0</v>
      </c>
      <c r="I47" s="12">
        <v>0</v>
      </c>
      <c r="J47" s="12">
        <v>0</v>
      </c>
    </row>
    <row r="48" spans="1:10" s="7" customFormat="1" x14ac:dyDescent="0.2">
      <c r="A48" s="23">
        <v>937</v>
      </c>
      <c r="B48" s="23" t="s">
        <v>45</v>
      </c>
      <c r="C48" s="34"/>
      <c r="D48" s="21"/>
      <c r="E48" s="21"/>
      <c r="F48" s="24" t="s">
        <v>46</v>
      </c>
      <c r="G48" s="10">
        <f>G49</f>
        <v>3726</v>
      </c>
      <c r="H48" s="10">
        <f t="shared" ref="H48:J50" si="8">H49</f>
        <v>0</v>
      </c>
      <c r="I48" s="10">
        <f t="shared" si="8"/>
        <v>0</v>
      </c>
      <c r="J48" s="10">
        <f t="shared" si="8"/>
        <v>0</v>
      </c>
    </row>
    <row r="49" spans="1:10" s="7" customFormat="1" x14ac:dyDescent="0.2">
      <c r="A49" s="23">
        <v>937</v>
      </c>
      <c r="B49" s="23" t="s">
        <v>45</v>
      </c>
      <c r="C49" s="34" t="s">
        <v>47</v>
      </c>
      <c r="D49" s="31"/>
      <c r="E49" s="31"/>
      <c r="F49" s="18" t="s">
        <v>48</v>
      </c>
      <c r="G49" s="12">
        <f>G50</f>
        <v>3726</v>
      </c>
      <c r="H49" s="12">
        <f t="shared" si="8"/>
        <v>0</v>
      </c>
      <c r="I49" s="12">
        <f t="shared" si="8"/>
        <v>0</v>
      </c>
      <c r="J49" s="12">
        <f t="shared" si="8"/>
        <v>0</v>
      </c>
    </row>
    <row r="50" spans="1:10" s="7" customFormat="1" ht="29.25" x14ac:dyDescent="0.2">
      <c r="A50" s="23">
        <v>937</v>
      </c>
      <c r="B50" s="23" t="s">
        <v>45</v>
      </c>
      <c r="C50" s="34" t="s">
        <v>47</v>
      </c>
      <c r="D50" s="18" t="s">
        <v>36</v>
      </c>
      <c r="E50" s="31"/>
      <c r="F50" s="19" t="s">
        <v>49</v>
      </c>
      <c r="G50" s="12">
        <f>G51</f>
        <v>3726</v>
      </c>
      <c r="H50" s="12">
        <f t="shared" si="8"/>
        <v>0</v>
      </c>
      <c r="I50" s="12">
        <f t="shared" si="8"/>
        <v>0</v>
      </c>
      <c r="J50" s="12">
        <f t="shared" si="8"/>
        <v>0</v>
      </c>
    </row>
    <row r="51" spans="1:10" s="7" customFormat="1" ht="29.25" x14ac:dyDescent="0.2">
      <c r="A51" s="23">
        <v>937</v>
      </c>
      <c r="B51" s="23" t="s">
        <v>45</v>
      </c>
      <c r="C51" s="34" t="s">
        <v>47</v>
      </c>
      <c r="D51" s="18" t="s">
        <v>50</v>
      </c>
      <c r="E51" s="31"/>
      <c r="F51" s="35" t="s">
        <v>51</v>
      </c>
      <c r="G51" s="12">
        <f>G52+G56</f>
        <v>3726</v>
      </c>
      <c r="H51" s="12">
        <f t="shared" ref="H51:J51" si="9">H52+H56</f>
        <v>0</v>
      </c>
      <c r="I51" s="12">
        <f t="shared" si="9"/>
        <v>0</v>
      </c>
      <c r="J51" s="12">
        <f t="shared" si="9"/>
        <v>0</v>
      </c>
    </row>
    <row r="52" spans="1:10" s="7" customFormat="1" ht="19.5" x14ac:dyDescent="0.2">
      <c r="A52" s="23">
        <v>937</v>
      </c>
      <c r="B52" s="23" t="s">
        <v>45</v>
      </c>
      <c r="C52" s="34" t="s">
        <v>47</v>
      </c>
      <c r="D52" s="18" t="s">
        <v>50</v>
      </c>
      <c r="E52" s="32">
        <v>200</v>
      </c>
      <c r="F52" s="19" t="s">
        <v>7</v>
      </c>
      <c r="G52" s="12">
        <f>G53</f>
        <v>2876</v>
      </c>
      <c r="H52" s="12">
        <f t="shared" ref="H52:J52" si="10">H53</f>
        <v>0</v>
      </c>
      <c r="I52" s="12">
        <f t="shared" si="10"/>
        <v>0</v>
      </c>
      <c r="J52" s="12">
        <f t="shared" si="10"/>
        <v>0</v>
      </c>
    </row>
    <row r="53" spans="1:10" s="7" customFormat="1" ht="19.5" x14ac:dyDescent="0.2">
      <c r="A53" s="23">
        <v>937</v>
      </c>
      <c r="B53" s="23" t="s">
        <v>45</v>
      </c>
      <c r="C53" s="34" t="s">
        <v>47</v>
      </c>
      <c r="D53" s="18" t="s">
        <v>50</v>
      </c>
      <c r="E53" s="32">
        <v>240</v>
      </c>
      <c r="F53" s="19" t="s">
        <v>8</v>
      </c>
      <c r="G53" s="12">
        <v>2876</v>
      </c>
      <c r="H53" s="12">
        <v>0</v>
      </c>
      <c r="I53" s="12">
        <v>0</v>
      </c>
      <c r="J53" s="12">
        <v>0</v>
      </c>
    </row>
    <row r="54" spans="1:10" s="7" customFormat="1" ht="19.5" hidden="1" x14ac:dyDescent="0.2">
      <c r="A54" s="23">
        <v>937</v>
      </c>
      <c r="B54" s="23" t="s">
        <v>45</v>
      </c>
      <c r="C54" s="34" t="s">
        <v>47</v>
      </c>
      <c r="D54" s="18" t="s">
        <v>50</v>
      </c>
      <c r="E54" s="32">
        <v>600</v>
      </c>
      <c r="F54" s="25" t="s">
        <v>52</v>
      </c>
      <c r="G54" s="12"/>
      <c r="H54" s="12"/>
      <c r="I54" s="12"/>
      <c r="J54" s="12"/>
    </row>
    <row r="55" spans="1:10" s="7" customFormat="1" ht="19.5" hidden="1" x14ac:dyDescent="0.2">
      <c r="A55" s="23">
        <v>937</v>
      </c>
      <c r="B55" s="23" t="s">
        <v>45</v>
      </c>
      <c r="C55" s="34" t="s">
        <v>47</v>
      </c>
      <c r="D55" s="18" t="s">
        <v>50</v>
      </c>
      <c r="E55" s="32">
        <v>630</v>
      </c>
      <c r="F55" s="25" t="s">
        <v>53</v>
      </c>
      <c r="G55" s="12"/>
      <c r="H55" s="12"/>
      <c r="I55" s="12"/>
      <c r="J55" s="12"/>
    </row>
    <row r="56" spans="1:10" s="7" customFormat="1" ht="11.25" x14ac:dyDescent="0.2">
      <c r="A56" s="23">
        <v>937</v>
      </c>
      <c r="B56" s="23" t="s">
        <v>45</v>
      </c>
      <c r="C56" s="34" t="s">
        <v>47</v>
      </c>
      <c r="D56" s="18" t="s">
        <v>50</v>
      </c>
      <c r="E56" s="32" t="s">
        <v>54</v>
      </c>
      <c r="F56" s="18" t="s">
        <v>55</v>
      </c>
      <c r="G56" s="12">
        <f>G57</f>
        <v>850</v>
      </c>
      <c r="H56" s="12">
        <f t="shared" ref="H56:J56" si="11">H57</f>
        <v>0</v>
      </c>
      <c r="I56" s="12">
        <f t="shared" si="11"/>
        <v>0</v>
      </c>
      <c r="J56" s="12">
        <f t="shared" si="11"/>
        <v>0</v>
      </c>
    </row>
    <row r="57" spans="1:10" s="7" customFormat="1" ht="29.25" x14ac:dyDescent="0.2">
      <c r="A57" s="23">
        <v>937</v>
      </c>
      <c r="B57" s="23" t="s">
        <v>45</v>
      </c>
      <c r="C57" s="34" t="s">
        <v>47</v>
      </c>
      <c r="D57" s="18" t="s">
        <v>50</v>
      </c>
      <c r="E57" s="36" t="s">
        <v>56</v>
      </c>
      <c r="F57" s="37" t="s">
        <v>57</v>
      </c>
      <c r="G57" s="12">
        <v>850</v>
      </c>
      <c r="H57" s="12">
        <v>0</v>
      </c>
      <c r="I57" s="12">
        <v>0</v>
      </c>
      <c r="J57" s="12">
        <v>0</v>
      </c>
    </row>
    <row r="58" spans="1:10" s="7" customFormat="1" x14ac:dyDescent="0.2">
      <c r="A58" s="26"/>
      <c r="B58" s="42"/>
      <c r="C58" s="43"/>
      <c r="D58" s="43"/>
      <c r="E58" s="44"/>
      <c r="F58" s="24" t="s">
        <v>11</v>
      </c>
      <c r="G58" s="10">
        <f>G16</f>
        <v>48334.399999999994</v>
      </c>
      <c r="H58" s="10">
        <f>H16</f>
        <v>17082.599999999999</v>
      </c>
      <c r="I58" s="10">
        <f>I16</f>
        <v>25473.200000000001</v>
      </c>
      <c r="J58" s="10">
        <f>J16</f>
        <v>0</v>
      </c>
    </row>
    <row r="59" spans="1:10" x14ac:dyDescent="0.2">
      <c r="B59" s="8"/>
      <c r="F59" s="11"/>
      <c r="G59" s="9"/>
      <c r="H59" s="9"/>
      <c r="I59" s="9"/>
      <c r="J59" s="9"/>
    </row>
    <row r="60" spans="1:10" x14ac:dyDescent="0.2">
      <c r="F60" s="11"/>
      <c r="G60" s="9"/>
      <c r="H60" s="9"/>
      <c r="I60" s="9"/>
      <c r="J60" s="9"/>
    </row>
    <row r="61" spans="1:10" x14ac:dyDescent="0.2">
      <c r="F61" s="11"/>
      <c r="G61" s="15"/>
      <c r="H61" s="9"/>
      <c r="I61" s="15"/>
      <c r="J61" s="9"/>
    </row>
    <row r="62" spans="1:10" x14ac:dyDescent="0.2">
      <c r="F62" s="11"/>
      <c r="G62" s="9"/>
      <c r="H62" s="9"/>
      <c r="I62" s="9"/>
      <c r="J62" s="9"/>
    </row>
    <row r="63" spans="1:10" x14ac:dyDescent="0.2">
      <c r="F63" s="11"/>
      <c r="G63" s="9"/>
      <c r="H63" s="9"/>
      <c r="I63" s="9"/>
      <c r="J63" s="9"/>
    </row>
    <row r="64" spans="1:10" x14ac:dyDescent="0.2">
      <c r="F64" s="11"/>
      <c r="G64" s="9"/>
      <c r="H64" s="9"/>
      <c r="I64" s="9"/>
      <c r="J64" s="9"/>
    </row>
  </sheetData>
  <mergeCells count="12">
    <mergeCell ref="A13:E13"/>
    <mergeCell ref="B58:E58"/>
    <mergeCell ref="G13:J13"/>
    <mergeCell ref="K9:R9"/>
    <mergeCell ref="K10:R10"/>
    <mergeCell ref="K11:R11"/>
    <mergeCell ref="F13:F14"/>
    <mergeCell ref="B7:I7"/>
    <mergeCell ref="B8:I8"/>
    <mergeCell ref="B9:I9"/>
    <mergeCell ref="B11:I11"/>
    <mergeCell ref="A10:J10"/>
  </mergeCells>
  <pageMargins left="0.74803149606299213" right="0.55118110236220474" top="0.98425196850393704" bottom="0.98425196850393704" header="0.51181102362204722" footer="0.51181102362204722"/>
  <pageSetup paperSize="9" scale="51" fitToHeight="0" orientation="portrait" r:id="rId1"/>
  <headerFooter differentFirst="1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2020-10-26T11:46:23Z</cp:lastPrinted>
  <dcterms:created xsi:type="dcterms:W3CDTF">2016-01-13T12:30:04Z</dcterms:created>
  <dcterms:modified xsi:type="dcterms:W3CDTF">2022-11-23T10:13:11Z</dcterms:modified>
</cp:coreProperties>
</file>